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66925"/>
  <xr:revisionPtr revIDLastSave="0" documentId="13_ncr:1_{7F71FB62-ECBF-4ADC-A9BD-4F300E5BD323}" xr6:coauthVersionLast="36" xr6:coauthVersionMax="36" xr10:uidLastSave="{00000000-0000-0000-0000-000000000000}"/>
  <workbookProtection workbookAlgorithmName="SHA-512" workbookHashValue="JS1hG7npAWT2RkCFQLGK23fNocXuiwZlIRAPPxOWjWAiRhAGxuyokNRGfAN4bURvWpQBrAPpryURJ48XngsGSg==" workbookSaltValue="tgbdy+Xh3Pe4uuGlihumTA==" workbookSpinCount="100000" lockStructure="1"/>
  <bookViews>
    <workbookView xWindow="0" yWindow="0" windowWidth="28800" windowHeight="12900" tabRatio="906" xr2:uid="{AEBA670D-AB98-45F0-AA7C-A2A8AA910FDB}"/>
  </bookViews>
  <sheets>
    <sheet name="発行依頼書（様式１）" sheetId="1" r:id="rId1"/>
    <sheet name="【番号１】表明書（様式９）" sheetId="55" r:id="rId2"/>
    <sheet name="【番号２】表明書（様式９）" sheetId="74" r:id="rId3"/>
    <sheet name="【番号３】表明書（様式９）" sheetId="75" r:id="rId4"/>
    <sheet name="【番号４】表明書（様式９）" sheetId="76" r:id="rId5"/>
    <sheet name="【番号５】表明書（様式９）" sheetId="77" r:id="rId6"/>
    <sheet name="【番号６】表明書（様式９）" sheetId="78" r:id="rId7"/>
    <sheet name="【番号７】表明書（様式９）" sheetId="79" r:id="rId8"/>
    <sheet name="【番号８】表明書（様式９）" sheetId="80" r:id="rId9"/>
    <sheet name="【番号９】表明書（様式９）" sheetId="81" r:id="rId10"/>
    <sheet name="【番号10】表明書（様式９）" sheetId="82" r:id="rId11"/>
    <sheet name="都道府県及び市区町村リスト" sheetId="2" state="hidden" r:id="rId12"/>
  </sheets>
  <definedNames>
    <definedName name="_Hlk89384374" localSheetId="0">'発行依頼書（様式１）'!$A$73</definedName>
    <definedName name="_xlnm.Print_Area" localSheetId="1">'【番号１】表明書（様式９）'!$A$1:$AJ$116</definedName>
    <definedName name="_xlnm.Print_Area" localSheetId="10">'【番号10】表明書（様式９）'!$A$1:$AJ$116</definedName>
    <definedName name="_xlnm.Print_Area" localSheetId="2">'【番号２】表明書（様式９）'!$A$1:$AJ$116</definedName>
    <definedName name="_xlnm.Print_Area" localSheetId="3">'【番号３】表明書（様式９）'!$A$1:$AJ$116</definedName>
    <definedName name="_xlnm.Print_Area" localSheetId="4">'【番号４】表明書（様式９）'!$A$1:$AJ$116</definedName>
    <definedName name="_xlnm.Print_Area" localSheetId="5">'【番号５】表明書（様式９）'!$A$1:$AJ$116</definedName>
    <definedName name="_xlnm.Print_Area" localSheetId="6">'【番号６】表明書（様式９）'!$A$1:$AJ$116</definedName>
    <definedName name="_xlnm.Print_Area" localSheetId="7">'【番号７】表明書（様式９）'!$A$1:$AJ$116</definedName>
    <definedName name="_xlnm.Print_Area" localSheetId="8">'【番号８】表明書（様式９）'!$A$1:$AJ$116</definedName>
    <definedName name="_xlnm.Print_Area" localSheetId="9">'【番号９】表明書（様式９）'!$A$1:$AJ$116</definedName>
    <definedName name="_xlnm.Print_Area" localSheetId="0">'発行依頼書（様式１）'!$A$5:$W$75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 i="1" l="1"/>
  <c r="J61" i="1"/>
  <c r="J59" i="1"/>
  <c r="J57" i="1"/>
  <c r="J55" i="1"/>
  <c r="J53" i="1"/>
  <c r="J51" i="1"/>
  <c r="J49" i="1"/>
  <c r="J47" i="1"/>
  <c r="J45" i="1"/>
  <c r="M6" i="82"/>
  <c r="E6" i="82"/>
  <c r="M6" i="81"/>
  <c r="E6" i="81"/>
  <c r="M6" i="80"/>
  <c r="E6" i="80"/>
  <c r="M6" i="79"/>
  <c r="E6" i="79"/>
  <c r="M6" i="78"/>
  <c r="E6" i="78"/>
  <c r="M6" i="77"/>
  <c r="E6" i="77"/>
  <c r="M6" i="76"/>
  <c r="E6" i="76"/>
  <c r="M6" i="75"/>
  <c r="E6" i="75"/>
  <c r="M6" i="74"/>
  <c r="E6" i="74"/>
  <c r="AR104" i="82"/>
  <c r="AK104" i="82"/>
  <c r="AR100" i="82"/>
  <c r="AM100" i="82"/>
  <c r="AL100" i="82"/>
  <c r="AK100" i="82"/>
  <c r="AR98" i="82"/>
  <c r="AL98" i="82"/>
  <c r="AK98" i="82"/>
  <c r="AL96" i="82"/>
  <c r="AK96" i="82"/>
  <c r="AR96" i="82" s="1"/>
  <c r="AL94" i="82"/>
  <c r="AK94" i="82"/>
  <c r="AR94" i="82" s="1"/>
  <c r="AR89" i="82"/>
  <c r="AQ89" i="82"/>
  <c r="AP89" i="82"/>
  <c r="AO89" i="82"/>
  <c r="AN89" i="82"/>
  <c r="AM89" i="82"/>
  <c r="AL89" i="82"/>
  <c r="AK89" i="82"/>
  <c r="AR88" i="82"/>
  <c r="AQ88" i="82"/>
  <c r="AP88" i="82"/>
  <c r="AO88" i="82"/>
  <c r="AN88" i="82"/>
  <c r="AM88" i="82"/>
  <c r="AL88" i="82"/>
  <c r="AK88" i="82"/>
  <c r="AR87" i="82"/>
  <c r="AQ87" i="82"/>
  <c r="AP87" i="82"/>
  <c r="AV88" i="82" s="1"/>
  <c r="AO87" i="82"/>
  <c r="AN87" i="82"/>
  <c r="AT88" i="82" s="1"/>
  <c r="AM87" i="82"/>
  <c r="AL87" i="82"/>
  <c r="AK87" i="82"/>
  <c r="AR86" i="82"/>
  <c r="AQ86" i="82"/>
  <c r="AP86" i="82"/>
  <c r="AO86" i="82"/>
  <c r="AN86" i="82"/>
  <c r="AM86" i="82"/>
  <c r="AL86" i="82"/>
  <c r="AK86" i="82"/>
  <c r="AR85" i="82"/>
  <c r="AQ85" i="82"/>
  <c r="AP85" i="82"/>
  <c r="AO85" i="82"/>
  <c r="AN85" i="82"/>
  <c r="AM85" i="82"/>
  <c r="AL85" i="82"/>
  <c r="AK85" i="82"/>
  <c r="AR84" i="82"/>
  <c r="AQ84" i="82"/>
  <c r="AW85" i="82" s="1"/>
  <c r="AP84" i="82"/>
  <c r="AV85" i="82" s="1"/>
  <c r="AO84" i="82"/>
  <c r="AN84" i="82"/>
  <c r="AT85" i="82" s="1"/>
  <c r="AM84" i="82"/>
  <c r="AL84" i="82"/>
  <c r="AK84" i="82"/>
  <c r="AR83" i="82"/>
  <c r="AQ83" i="82"/>
  <c r="AP83" i="82"/>
  <c r="AO83" i="82"/>
  <c r="AN83" i="82"/>
  <c r="AM83" i="82"/>
  <c r="AL83" i="82"/>
  <c r="AK83" i="82"/>
  <c r="AR82" i="82"/>
  <c r="AQ82" i="82"/>
  <c r="AP82" i="82"/>
  <c r="AO82" i="82"/>
  <c r="AN82" i="82"/>
  <c r="AM82" i="82"/>
  <c r="AL82" i="82"/>
  <c r="AK82" i="82"/>
  <c r="AR81" i="82"/>
  <c r="AQ81" i="82"/>
  <c r="AW82" i="82" s="1"/>
  <c r="AP81" i="82"/>
  <c r="AV82" i="82" s="1"/>
  <c r="AO81" i="82"/>
  <c r="AN81" i="82"/>
  <c r="AT82" i="82" s="1"/>
  <c r="AM81" i="82"/>
  <c r="AL81" i="82"/>
  <c r="AK81" i="82"/>
  <c r="AR80" i="82"/>
  <c r="AQ80" i="82"/>
  <c r="AP80" i="82"/>
  <c r="AO80" i="82"/>
  <c r="AN80" i="82"/>
  <c r="AM80" i="82"/>
  <c r="AL80" i="82"/>
  <c r="AK80" i="82"/>
  <c r="AR79" i="82"/>
  <c r="AQ79" i="82"/>
  <c r="AP79" i="82"/>
  <c r="AO79" i="82"/>
  <c r="AN79" i="82"/>
  <c r="AM79" i="82"/>
  <c r="AL79" i="82"/>
  <c r="AK79" i="82"/>
  <c r="AR78" i="82"/>
  <c r="AQ78" i="82"/>
  <c r="AW79" i="82" s="1"/>
  <c r="AP78" i="82"/>
  <c r="AV79" i="82" s="1"/>
  <c r="AO78" i="82"/>
  <c r="AN78" i="82"/>
  <c r="AT79" i="82" s="1"/>
  <c r="AM78" i="82"/>
  <c r="AL78" i="82"/>
  <c r="AK78" i="82"/>
  <c r="AR77" i="82"/>
  <c r="AQ77" i="82"/>
  <c r="AP77" i="82"/>
  <c r="AO77" i="82"/>
  <c r="AN77" i="82"/>
  <c r="AM77" i="82"/>
  <c r="AL77" i="82"/>
  <c r="AK77" i="82"/>
  <c r="AR76" i="82"/>
  <c r="AQ76" i="82"/>
  <c r="AP76" i="82"/>
  <c r="AO76" i="82"/>
  <c r="AN76" i="82"/>
  <c r="AM76" i="82"/>
  <c r="AL76" i="82"/>
  <c r="AK76" i="82"/>
  <c r="AR75" i="82"/>
  <c r="AQ75" i="82"/>
  <c r="AW76" i="82" s="1"/>
  <c r="AP75" i="82"/>
  <c r="AV76" i="82" s="1"/>
  <c r="AO75" i="82"/>
  <c r="AN75" i="82"/>
  <c r="AM75" i="82"/>
  <c r="AL75" i="82"/>
  <c r="AK75" i="82"/>
  <c r="AR74" i="82"/>
  <c r="AQ74" i="82"/>
  <c r="AP74" i="82"/>
  <c r="AO74" i="82"/>
  <c r="AN74" i="82"/>
  <c r="AM74" i="82"/>
  <c r="AL74" i="82"/>
  <c r="AK74" i="82"/>
  <c r="AR73" i="82"/>
  <c r="AQ73" i="82"/>
  <c r="AP73" i="82"/>
  <c r="AO73" i="82"/>
  <c r="AN73" i="82"/>
  <c r="AM73" i="82"/>
  <c r="AL73" i="82"/>
  <c r="AK73" i="82"/>
  <c r="AR72" i="82"/>
  <c r="AQ72" i="82"/>
  <c r="AW73" i="82" s="1"/>
  <c r="AP72" i="82"/>
  <c r="AV73" i="82" s="1"/>
  <c r="AO72" i="82"/>
  <c r="AN72" i="82"/>
  <c r="AM72" i="82"/>
  <c r="AL72" i="82"/>
  <c r="AK72" i="82"/>
  <c r="AR71" i="82"/>
  <c r="AQ71" i="82"/>
  <c r="AP71" i="82"/>
  <c r="AO71" i="82"/>
  <c r="AN71" i="82"/>
  <c r="AM71" i="82"/>
  <c r="AL71" i="82"/>
  <c r="AK71" i="82"/>
  <c r="AR70" i="82"/>
  <c r="AQ70" i="82"/>
  <c r="AP70" i="82"/>
  <c r="AO70" i="82"/>
  <c r="AN70" i="82"/>
  <c r="AM70" i="82"/>
  <c r="AL70" i="82"/>
  <c r="AK70" i="82"/>
  <c r="AR69" i="82"/>
  <c r="AQ69" i="82"/>
  <c r="AW70" i="82" s="1"/>
  <c r="AP69" i="82"/>
  <c r="AV70" i="82" s="1"/>
  <c r="AO69" i="82"/>
  <c r="AN69" i="82"/>
  <c r="AM69" i="82"/>
  <c r="AL69" i="82"/>
  <c r="AK69" i="82"/>
  <c r="AR68" i="82"/>
  <c r="AQ68" i="82"/>
  <c r="AP68" i="82"/>
  <c r="AO68" i="82"/>
  <c r="AN68" i="82"/>
  <c r="AM68" i="82"/>
  <c r="AL68" i="82"/>
  <c r="AK68" i="82"/>
  <c r="AR67" i="82"/>
  <c r="AQ67" i="82"/>
  <c r="AP67" i="82"/>
  <c r="AO67" i="82"/>
  <c r="AN67" i="82"/>
  <c r="AM67" i="82"/>
  <c r="AL67" i="82"/>
  <c r="AK67" i="82"/>
  <c r="AR66" i="82"/>
  <c r="AQ66" i="82"/>
  <c r="AW67" i="82" s="1"/>
  <c r="AP66" i="82"/>
  <c r="AV67" i="82" s="1"/>
  <c r="AO66" i="82"/>
  <c r="AN66" i="82"/>
  <c r="AM66" i="82"/>
  <c r="AL66" i="82"/>
  <c r="AK66" i="82"/>
  <c r="AR65" i="82"/>
  <c r="AQ65" i="82"/>
  <c r="AP65" i="82"/>
  <c r="AO65" i="82"/>
  <c r="AN65" i="82"/>
  <c r="AM65" i="82"/>
  <c r="AL65" i="82"/>
  <c r="AK65" i="82"/>
  <c r="AR64" i="82"/>
  <c r="AQ64" i="82"/>
  <c r="AP64" i="82"/>
  <c r="AO64" i="82"/>
  <c r="AN64" i="82"/>
  <c r="AM64" i="82"/>
  <c r="AL64" i="82"/>
  <c r="AK64" i="82"/>
  <c r="AR63" i="82"/>
  <c r="AQ63" i="82"/>
  <c r="AW64" i="82" s="1"/>
  <c r="AP63" i="82"/>
  <c r="AO63" i="82"/>
  <c r="AN63" i="82"/>
  <c r="AM63" i="82"/>
  <c r="AL63" i="82"/>
  <c r="AK63" i="82"/>
  <c r="AR62" i="82"/>
  <c r="AQ62" i="82"/>
  <c r="AP62" i="82"/>
  <c r="AO62" i="82"/>
  <c r="AN62" i="82"/>
  <c r="AM62" i="82"/>
  <c r="AL62" i="82"/>
  <c r="AK62" i="82"/>
  <c r="AR61" i="82"/>
  <c r="AQ61" i="82"/>
  <c r="AP61" i="82"/>
  <c r="AO61" i="82"/>
  <c r="AN61" i="82"/>
  <c r="AM61" i="82"/>
  <c r="AL61" i="82"/>
  <c r="AK61" i="82"/>
  <c r="AR60" i="82"/>
  <c r="AQ60" i="82"/>
  <c r="AW61" i="82" s="1"/>
  <c r="AP60" i="82"/>
  <c r="AO60" i="82"/>
  <c r="AN60" i="82"/>
  <c r="AM60" i="82"/>
  <c r="AL60" i="82"/>
  <c r="AK60" i="82"/>
  <c r="AR59" i="82"/>
  <c r="AQ59" i="82"/>
  <c r="AP59" i="82"/>
  <c r="AO59" i="82"/>
  <c r="AN59" i="82"/>
  <c r="AM59" i="82"/>
  <c r="AL59" i="82"/>
  <c r="AK59" i="82"/>
  <c r="AR58" i="82"/>
  <c r="AQ58" i="82"/>
  <c r="AP58" i="82"/>
  <c r="AO58" i="82"/>
  <c r="AN58" i="82"/>
  <c r="AM58" i="82"/>
  <c r="AL58" i="82"/>
  <c r="AK58" i="82"/>
  <c r="AR57" i="82"/>
  <c r="AQ57" i="82"/>
  <c r="AP57" i="82"/>
  <c r="AO57" i="82"/>
  <c r="AN57" i="82"/>
  <c r="AM57" i="82"/>
  <c r="AL57" i="82"/>
  <c r="AK57" i="82"/>
  <c r="AR56" i="82"/>
  <c r="AQ56" i="82"/>
  <c r="AP56" i="82"/>
  <c r="AO56" i="82"/>
  <c r="AN56" i="82"/>
  <c r="AM56" i="82"/>
  <c r="AL56" i="82"/>
  <c r="AK56" i="82"/>
  <c r="AR55" i="82"/>
  <c r="AQ55" i="82"/>
  <c r="AP55" i="82"/>
  <c r="AO55" i="82"/>
  <c r="AN55" i="82"/>
  <c r="AM55" i="82"/>
  <c r="AL55" i="82"/>
  <c r="AK55" i="82"/>
  <c r="AR54" i="82"/>
  <c r="AQ54" i="82"/>
  <c r="AP54" i="82"/>
  <c r="AO54" i="82"/>
  <c r="AN54" i="82"/>
  <c r="AM54" i="82"/>
  <c r="AL54" i="82"/>
  <c r="AK54" i="82"/>
  <c r="AR53" i="82"/>
  <c r="AQ53" i="82"/>
  <c r="AP53" i="82"/>
  <c r="AO53" i="82"/>
  <c r="AN53" i="82"/>
  <c r="AM53" i="82"/>
  <c r="AL53" i="82"/>
  <c r="AK53" i="82"/>
  <c r="AR52" i="82"/>
  <c r="AQ52" i="82"/>
  <c r="AP52" i="82"/>
  <c r="AO52" i="82"/>
  <c r="AN52" i="82"/>
  <c r="AM52" i="82"/>
  <c r="AL52" i="82"/>
  <c r="AK52" i="82"/>
  <c r="AR51" i="82"/>
  <c r="AQ51" i="82"/>
  <c r="AP51" i="82"/>
  <c r="AO51" i="82"/>
  <c r="AN51" i="82"/>
  <c r="AM51" i="82"/>
  <c r="AL51" i="82"/>
  <c r="AK51" i="82"/>
  <c r="AR50" i="82"/>
  <c r="AQ50" i="82"/>
  <c r="AP50" i="82"/>
  <c r="AO50" i="82"/>
  <c r="AN50" i="82"/>
  <c r="AM50" i="82"/>
  <c r="AL50" i="82"/>
  <c r="AK50" i="82"/>
  <c r="AR49" i="82"/>
  <c r="AQ49" i="82"/>
  <c r="AP49" i="82"/>
  <c r="AO49" i="82"/>
  <c r="AU49" i="82" s="1"/>
  <c r="AN49" i="82"/>
  <c r="AM49" i="82"/>
  <c r="AL49" i="82"/>
  <c r="AK49" i="82"/>
  <c r="AR48" i="82"/>
  <c r="AQ48" i="82"/>
  <c r="AP48" i="82"/>
  <c r="AO48" i="82"/>
  <c r="AN48" i="82"/>
  <c r="AM48" i="82"/>
  <c r="AL48" i="82"/>
  <c r="AK48" i="82"/>
  <c r="AR47" i="82"/>
  <c r="AQ47" i="82"/>
  <c r="AP47" i="82"/>
  <c r="AO47" i="82"/>
  <c r="AN47" i="82"/>
  <c r="AM47" i="82"/>
  <c r="AL47" i="82"/>
  <c r="AK47" i="82"/>
  <c r="AR46" i="82"/>
  <c r="AQ46" i="82"/>
  <c r="AP46" i="82"/>
  <c r="AO46" i="82"/>
  <c r="AN46" i="82"/>
  <c r="AM46" i="82"/>
  <c r="AL46" i="82"/>
  <c r="AK46" i="82"/>
  <c r="AR45" i="82"/>
  <c r="AQ45" i="82"/>
  <c r="AP45" i="82"/>
  <c r="AO45" i="82"/>
  <c r="AN45" i="82"/>
  <c r="AM45" i="82"/>
  <c r="AL45" i="82"/>
  <c r="AK45" i="82"/>
  <c r="AR41" i="82"/>
  <c r="AQ41" i="82"/>
  <c r="AP41" i="82"/>
  <c r="AO41" i="82"/>
  <c r="AN41" i="82"/>
  <c r="AM41" i="82"/>
  <c r="AL41" i="82"/>
  <c r="AK41" i="82"/>
  <c r="AW40" i="82"/>
  <c r="AR40" i="82"/>
  <c r="AQ40" i="82"/>
  <c r="AP40" i="82"/>
  <c r="AO40" i="82"/>
  <c r="AU40" i="82" s="1"/>
  <c r="AN40" i="82"/>
  <c r="AM40" i="82"/>
  <c r="AL40" i="82"/>
  <c r="AK40" i="82"/>
  <c r="AR39" i="82"/>
  <c r="AQ39" i="82"/>
  <c r="AP39" i="82"/>
  <c r="AV40" i="82" s="1"/>
  <c r="AO39" i="82"/>
  <c r="AN39" i="82"/>
  <c r="AT40" i="82" s="1"/>
  <c r="AM39" i="82"/>
  <c r="AS40" i="82" s="1"/>
  <c r="AL39" i="82"/>
  <c r="AK39" i="82"/>
  <c r="AR38" i="82"/>
  <c r="AQ38" i="82"/>
  <c r="AP38" i="82"/>
  <c r="AO38" i="82"/>
  <c r="AU37" i="82" s="1"/>
  <c r="AN38" i="82"/>
  <c r="AM38" i="82"/>
  <c r="AL38" i="82"/>
  <c r="AK38" i="82"/>
  <c r="AR37" i="82"/>
  <c r="AQ37" i="82"/>
  <c r="AP37" i="82"/>
  <c r="AO37" i="82"/>
  <c r="AN37" i="82"/>
  <c r="AM37" i="82"/>
  <c r="AL37" i="82"/>
  <c r="AK37" i="82"/>
  <c r="AR36" i="82"/>
  <c r="AQ36" i="82"/>
  <c r="AW37" i="82" s="1"/>
  <c r="AP36" i="82"/>
  <c r="AV37" i="82" s="1"/>
  <c r="AO36" i="82"/>
  <c r="AN36" i="82"/>
  <c r="AT37" i="82" s="1"/>
  <c r="AM36" i="82"/>
  <c r="AS37" i="82" s="1"/>
  <c r="AL36" i="82"/>
  <c r="AK36" i="82"/>
  <c r="AR35" i="82"/>
  <c r="AQ35" i="82"/>
  <c r="AP35" i="82"/>
  <c r="AO35" i="82"/>
  <c r="AN35" i="82"/>
  <c r="AM35" i="82"/>
  <c r="AL35" i="82"/>
  <c r="AK35" i="82"/>
  <c r="AW34" i="82"/>
  <c r="AR34" i="82"/>
  <c r="AQ34" i="82"/>
  <c r="AP34" i="82"/>
  <c r="AO34" i="82"/>
  <c r="AU34" i="82" s="1"/>
  <c r="AN34" i="82"/>
  <c r="AM34" i="82"/>
  <c r="AL34" i="82"/>
  <c r="AK34" i="82"/>
  <c r="AR33" i="82"/>
  <c r="AQ33" i="82"/>
  <c r="AP33" i="82"/>
  <c r="AV34" i="82" s="1"/>
  <c r="AO33" i="82"/>
  <c r="AN33" i="82"/>
  <c r="AT34" i="82" s="1"/>
  <c r="AM33" i="82"/>
  <c r="AS34" i="82" s="1"/>
  <c r="AL33" i="82"/>
  <c r="AK33" i="82"/>
  <c r="AR32" i="82"/>
  <c r="AQ32" i="82"/>
  <c r="AP32" i="82"/>
  <c r="AO32" i="82"/>
  <c r="AU31" i="82" s="1"/>
  <c r="AN32" i="82"/>
  <c r="AM32" i="82"/>
  <c r="AL32" i="82"/>
  <c r="AK32" i="82"/>
  <c r="AR31" i="82"/>
  <c r="AQ31" i="82"/>
  <c r="AP31" i="82"/>
  <c r="AO31" i="82"/>
  <c r="AN31" i="82"/>
  <c r="AM31" i="82"/>
  <c r="AL31" i="82"/>
  <c r="AK31" i="82"/>
  <c r="AR30" i="82"/>
  <c r="AQ30" i="82"/>
  <c r="AW31" i="82" s="1"/>
  <c r="AP30" i="82"/>
  <c r="AV31" i="82" s="1"/>
  <c r="AO30" i="82"/>
  <c r="AN30" i="82"/>
  <c r="AT31" i="82" s="1"/>
  <c r="AM30" i="82"/>
  <c r="AS31" i="82" s="1"/>
  <c r="AL30" i="82"/>
  <c r="AK30" i="82"/>
  <c r="AR29" i="82"/>
  <c r="AQ29" i="82"/>
  <c r="AP29" i="82"/>
  <c r="AO29" i="82"/>
  <c r="AN29" i="82"/>
  <c r="AM29" i="82"/>
  <c r="AL29" i="82"/>
  <c r="AK29" i="82"/>
  <c r="AW28" i="82"/>
  <c r="AR28" i="82"/>
  <c r="AQ28" i="82"/>
  <c r="AP28" i="82"/>
  <c r="AO28" i="82"/>
  <c r="AU28" i="82" s="1"/>
  <c r="AN28" i="82"/>
  <c r="AM28" i="82"/>
  <c r="AL28" i="82"/>
  <c r="AK28" i="82"/>
  <c r="AR27" i="82"/>
  <c r="AQ27" i="82"/>
  <c r="AP27" i="82"/>
  <c r="AV28" i="82" s="1"/>
  <c r="AO27" i="82"/>
  <c r="AN27" i="82"/>
  <c r="AT28" i="82" s="1"/>
  <c r="AM27" i="82"/>
  <c r="AS28" i="82" s="1"/>
  <c r="AL27" i="82"/>
  <c r="AK27" i="82"/>
  <c r="AR26" i="82"/>
  <c r="AQ26" i="82"/>
  <c r="AP26" i="82"/>
  <c r="AO26" i="82"/>
  <c r="AU25" i="82" s="1"/>
  <c r="AN26" i="82"/>
  <c r="AM26" i="82"/>
  <c r="AL26" i="82"/>
  <c r="AK26" i="82"/>
  <c r="AR25" i="82"/>
  <c r="AQ25" i="82"/>
  <c r="AP25" i="82"/>
  <c r="AO25" i="82"/>
  <c r="AN25" i="82"/>
  <c r="AM25" i="82"/>
  <c r="AL25" i="82"/>
  <c r="AK25" i="82"/>
  <c r="AR24" i="82"/>
  <c r="AQ24" i="82"/>
  <c r="AW25" i="82" s="1"/>
  <c r="AP24" i="82"/>
  <c r="AV25" i="82" s="1"/>
  <c r="AO24" i="82"/>
  <c r="AN24" i="82"/>
  <c r="AT25" i="82" s="1"/>
  <c r="AM24" i="82"/>
  <c r="AS25" i="82" s="1"/>
  <c r="AL24" i="82"/>
  <c r="AK24" i="82"/>
  <c r="AR23" i="82"/>
  <c r="AQ23" i="82"/>
  <c r="AP23" i="82"/>
  <c r="AO23" i="82"/>
  <c r="AN23" i="82"/>
  <c r="AM23" i="82"/>
  <c r="AL23" i="82"/>
  <c r="AK23" i="82"/>
  <c r="AW22" i="82"/>
  <c r="AR22" i="82"/>
  <c r="AQ22" i="82"/>
  <c r="AP22" i="82"/>
  <c r="AO22" i="82"/>
  <c r="AU22" i="82" s="1"/>
  <c r="AN22" i="82"/>
  <c r="AM22" i="82"/>
  <c r="AL22" i="82"/>
  <c r="AK22" i="82"/>
  <c r="AR21" i="82"/>
  <c r="AQ21" i="82"/>
  <c r="AP21" i="82"/>
  <c r="AV22" i="82" s="1"/>
  <c r="AO21" i="82"/>
  <c r="AN21" i="82"/>
  <c r="AT22" i="82" s="1"/>
  <c r="AM21" i="82"/>
  <c r="AS22" i="82" s="1"/>
  <c r="AL21" i="82"/>
  <c r="AK21" i="82"/>
  <c r="AR20" i="82"/>
  <c r="AQ20" i="82"/>
  <c r="AP20" i="82"/>
  <c r="AO20" i="82"/>
  <c r="AN20" i="82"/>
  <c r="AM20" i="82"/>
  <c r="AL20" i="82"/>
  <c r="AK20" i="82"/>
  <c r="AR19" i="82"/>
  <c r="AQ19" i="82"/>
  <c r="AP19" i="82"/>
  <c r="AO19" i="82"/>
  <c r="AN19" i="82"/>
  <c r="AM19" i="82"/>
  <c r="AL19" i="82"/>
  <c r="AK19" i="82"/>
  <c r="AR18" i="82"/>
  <c r="AQ18" i="82"/>
  <c r="AW19" i="82" s="1"/>
  <c r="AP18" i="82"/>
  <c r="AV19" i="82" s="1"/>
  <c r="AO18" i="82"/>
  <c r="AN18" i="82"/>
  <c r="AT19" i="82" s="1"/>
  <c r="AM18" i="82"/>
  <c r="AS19" i="82" s="1"/>
  <c r="AL18" i="82"/>
  <c r="AK18" i="82"/>
  <c r="AR17" i="82"/>
  <c r="AQ17" i="82"/>
  <c r="AP17" i="82"/>
  <c r="AO17" i="82"/>
  <c r="AN17" i="82"/>
  <c r="AM17" i="82"/>
  <c r="AL17" i="82"/>
  <c r="AK17" i="82"/>
  <c r="AW16" i="82"/>
  <c r="AR16" i="82"/>
  <c r="AQ16" i="82"/>
  <c r="AP16" i="82"/>
  <c r="AO16" i="82"/>
  <c r="AU16" i="82" s="1"/>
  <c r="AN16" i="82"/>
  <c r="AM16" i="82"/>
  <c r="AL16" i="82"/>
  <c r="AK16" i="82"/>
  <c r="AR15" i="82"/>
  <c r="AQ15" i="82"/>
  <c r="AP15" i="82"/>
  <c r="AV16" i="82" s="1"/>
  <c r="AO15" i="82"/>
  <c r="AN15" i="82"/>
  <c r="AT16" i="82" s="1"/>
  <c r="AM15" i="82"/>
  <c r="AS16" i="82" s="1"/>
  <c r="AL15" i="82"/>
  <c r="AK15" i="82"/>
  <c r="AR14" i="82"/>
  <c r="AQ14" i="82"/>
  <c r="AP14" i="82"/>
  <c r="AO14" i="82"/>
  <c r="AU13" i="82" s="1"/>
  <c r="AN14" i="82"/>
  <c r="AM14" i="82"/>
  <c r="AL14" i="82"/>
  <c r="AK14" i="82"/>
  <c r="AR13" i="82"/>
  <c r="AQ13" i="82"/>
  <c r="AP13" i="82"/>
  <c r="AO13" i="82"/>
  <c r="AN13" i="82"/>
  <c r="AM13" i="82"/>
  <c r="AL13" i="82"/>
  <c r="AK13" i="82"/>
  <c r="AR12" i="82"/>
  <c r="AQ12" i="82"/>
  <c r="AW13" i="82" s="1"/>
  <c r="AP12" i="82"/>
  <c r="AV13" i="82" s="1"/>
  <c r="AO12" i="82"/>
  <c r="AN12" i="82"/>
  <c r="AT13" i="82" s="1"/>
  <c r="AM12" i="82"/>
  <c r="AS13" i="82" s="1"/>
  <c r="AL12" i="82"/>
  <c r="AK12" i="82"/>
  <c r="E7" i="82"/>
  <c r="AK104" i="81"/>
  <c r="AR104" i="81" s="1"/>
  <c r="AM100" i="81"/>
  <c r="AL100" i="81"/>
  <c r="AK100" i="81"/>
  <c r="AL98" i="81"/>
  <c r="AK98" i="81"/>
  <c r="AL96" i="81"/>
  <c r="AK96" i="81"/>
  <c r="AL94" i="81"/>
  <c r="AR100" i="81" s="1"/>
  <c r="AK94" i="81"/>
  <c r="AR89" i="81"/>
  <c r="AQ89" i="81"/>
  <c r="AP89" i="81"/>
  <c r="AO89" i="81"/>
  <c r="AN89" i="81"/>
  <c r="AM89" i="81"/>
  <c r="AL89" i="81"/>
  <c r="AK89" i="81"/>
  <c r="AR88" i="81"/>
  <c r="AQ88" i="81"/>
  <c r="AP88" i="81"/>
  <c r="AO88" i="81"/>
  <c r="AN88" i="81"/>
  <c r="AM88" i="81"/>
  <c r="AL88" i="81"/>
  <c r="AK88" i="81"/>
  <c r="AR87" i="81"/>
  <c r="AQ87" i="81"/>
  <c r="AP87" i="81"/>
  <c r="AO87" i="81"/>
  <c r="AN87" i="81"/>
  <c r="AT88" i="81" s="1"/>
  <c r="AM87" i="81"/>
  <c r="AL87" i="81"/>
  <c r="AK87" i="81"/>
  <c r="AR86" i="81"/>
  <c r="AQ86" i="81"/>
  <c r="AP86" i="81"/>
  <c r="AO86" i="81"/>
  <c r="AN86" i="81"/>
  <c r="AM86" i="81"/>
  <c r="AL86" i="81"/>
  <c r="AK86" i="81"/>
  <c r="AR85" i="81"/>
  <c r="AQ85" i="81"/>
  <c r="AP85" i="81"/>
  <c r="AO85" i="81"/>
  <c r="AN85" i="81"/>
  <c r="AM85" i="81"/>
  <c r="AL85" i="81"/>
  <c r="AK85" i="81"/>
  <c r="AR84" i="81"/>
  <c r="AQ84" i="81"/>
  <c r="AP84" i="81"/>
  <c r="AV85" i="81" s="1"/>
  <c r="AO84" i="81"/>
  <c r="AN84" i="81"/>
  <c r="AM84" i="81"/>
  <c r="AL84" i="81"/>
  <c r="AK84" i="81"/>
  <c r="AR83" i="81"/>
  <c r="AQ83" i="81"/>
  <c r="AP83" i="81"/>
  <c r="AO83" i="81"/>
  <c r="AN83" i="81"/>
  <c r="AM83" i="81"/>
  <c r="AL83" i="81"/>
  <c r="AK83" i="81"/>
  <c r="AR82" i="81"/>
  <c r="AQ82" i="81"/>
  <c r="AP82" i="81"/>
  <c r="AO82" i="81"/>
  <c r="AN82" i="81"/>
  <c r="AM82" i="81"/>
  <c r="AL82" i="81"/>
  <c r="AK82" i="81"/>
  <c r="AR81" i="81"/>
  <c r="AQ81" i="81"/>
  <c r="AP81" i="81"/>
  <c r="AV82" i="81" s="1"/>
  <c r="AO81" i="81"/>
  <c r="AN81" i="81"/>
  <c r="AM81" i="81"/>
  <c r="AL81" i="81"/>
  <c r="AK81" i="81"/>
  <c r="AR80" i="81"/>
  <c r="AQ80" i="81"/>
  <c r="AP80" i="81"/>
  <c r="AO80" i="81"/>
  <c r="AN80" i="81"/>
  <c r="AM80" i="81"/>
  <c r="AL80" i="81"/>
  <c r="AK80" i="81"/>
  <c r="AR79" i="81"/>
  <c r="AQ79" i="81"/>
  <c r="AP79" i="81"/>
  <c r="AO79" i="81"/>
  <c r="AN79" i="81"/>
  <c r="AM79" i="81"/>
  <c r="AL79" i="81"/>
  <c r="AK79" i="81"/>
  <c r="AR78" i="81"/>
  <c r="AQ78" i="81"/>
  <c r="AP78" i="81"/>
  <c r="AV79" i="81" s="1"/>
  <c r="AO78" i="81"/>
  <c r="AN78" i="81"/>
  <c r="AM78" i="81"/>
  <c r="AL78" i="81"/>
  <c r="AK78" i="81"/>
  <c r="AR77" i="81"/>
  <c r="AQ77" i="81"/>
  <c r="AP77" i="81"/>
  <c r="AO77" i="81"/>
  <c r="AN77" i="81"/>
  <c r="AM77" i="81"/>
  <c r="AL77" i="81"/>
  <c r="AK77" i="81"/>
  <c r="AR76" i="81"/>
  <c r="AQ76" i="81"/>
  <c r="AP76" i="81"/>
  <c r="AO76" i="81"/>
  <c r="AN76" i="81"/>
  <c r="AM76" i="81"/>
  <c r="AL76" i="81"/>
  <c r="AK76" i="81"/>
  <c r="AR75" i="81"/>
  <c r="AQ75" i="81"/>
  <c r="AP75" i="81"/>
  <c r="AO75" i="81"/>
  <c r="AN75" i="81"/>
  <c r="AT76" i="81" s="1"/>
  <c r="AM75" i="81"/>
  <c r="AL75" i="81"/>
  <c r="AK75" i="81"/>
  <c r="AR74" i="81"/>
  <c r="AQ74" i="81"/>
  <c r="AP74" i="81"/>
  <c r="AO74" i="81"/>
  <c r="AN74" i="81"/>
  <c r="AM74" i="81"/>
  <c r="AS73" i="81" s="1"/>
  <c r="AL74" i="81"/>
  <c r="AK74" i="81"/>
  <c r="AR73" i="81"/>
  <c r="AQ73" i="81"/>
  <c r="AP73" i="81"/>
  <c r="AO73" i="81"/>
  <c r="AN73" i="81"/>
  <c r="AM73" i="81"/>
  <c r="AL73" i="81"/>
  <c r="AK73" i="81"/>
  <c r="AR72" i="81"/>
  <c r="AQ72" i="81"/>
  <c r="AW73" i="81" s="1"/>
  <c r="AP72" i="81"/>
  <c r="AO72" i="81"/>
  <c r="AN72" i="81"/>
  <c r="AM72" i="81"/>
  <c r="AL72" i="81"/>
  <c r="AK72" i="81"/>
  <c r="AR71" i="81"/>
  <c r="AQ71" i="81"/>
  <c r="AP71" i="81"/>
  <c r="AO71" i="81"/>
  <c r="AN71" i="81"/>
  <c r="AM71" i="81"/>
  <c r="AL71" i="81"/>
  <c r="AK71" i="81"/>
  <c r="AR70" i="81"/>
  <c r="AQ70" i="81"/>
  <c r="AP70" i="81"/>
  <c r="AO70" i="81"/>
  <c r="AN70" i="81"/>
  <c r="AM70" i="81"/>
  <c r="AL70" i="81"/>
  <c r="AK70" i="81"/>
  <c r="AR69" i="81"/>
  <c r="AQ69" i="81"/>
  <c r="AP69" i="81"/>
  <c r="AO69" i="81"/>
  <c r="AN69" i="81"/>
  <c r="AM69" i="81"/>
  <c r="AL69" i="81"/>
  <c r="AK69" i="81"/>
  <c r="AR68" i="81"/>
  <c r="AQ68" i="81"/>
  <c r="AP68" i="81"/>
  <c r="AO68" i="81"/>
  <c r="AN68" i="81"/>
  <c r="AM68" i="81"/>
  <c r="AL68" i="81"/>
  <c r="AK68" i="81"/>
  <c r="AR67" i="81"/>
  <c r="AQ67" i="81"/>
  <c r="AP67" i="81"/>
  <c r="AO67" i="81"/>
  <c r="AN67" i="81"/>
  <c r="AM67" i="81"/>
  <c r="AL67" i="81"/>
  <c r="AK67" i="81"/>
  <c r="AR66" i="81"/>
  <c r="AQ66" i="81"/>
  <c r="AP66" i="81"/>
  <c r="AO66" i="81"/>
  <c r="AN66" i="81"/>
  <c r="AM66" i="81"/>
  <c r="AL66" i="81"/>
  <c r="AK66" i="81"/>
  <c r="AR65" i="81"/>
  <c r="AQ65" i="81"/>
  <c r="AP65" i="81"/>
  <c r="AO65" i="81"/>
  <c r="AN65" i="81"/>
  <c r="AM65" i="81"/>
  <c r="AL65" i="81"/>
  <c r="AK65" i="81"/>
  <c r="AR64" i="81"/>
  <c r="AQ64" i="81"/>
  <c r="AP64" i="81"/>
  <c r="AO64" i="81"/>
  <c r="AN64" i="81"/>
  <c r="AM64" i="81"/>
  <c r="AL64" i="81"/>
  <c r="AK64" i="81"/>
  <c r="AR63" i="81"/>
  <c r="AQ63" i="81"/>
  <c r="AP63" i="81"/>
  <c r="AO63" i="81"/>
  <c r="AN63" i="81"/>
  <c r="AM63" i="81"/>
  <c r="AL63" i="81"/>
  <c r="AK63" i="81"/>
  <c r="AR62" i="81"/>
  <c r="AQ62" i="81"/>
  <c r="AP62" i="81"/>
  <c r="AO62" i="81"/>
  <c r="AN62" i="81"/>
  <c r="AM62" i="81"/>
  <c r="AL62" i="81"/>
  <c r="AK62" i="81"/>
  <c r="AR61" i="81"/>
  <c r="AQ61" i="81"/>
  <c r="AP61" i="81"/>
  <c r="AO61" i="81"/>
  <c r="AN61" i="81"/>
  <c r="AM61" i="81"/>
  <c r="AL61" i="81"/>
  <c r="AK61" i="81"/>
  <c r="AR60" i="81"/>
  <c r="AQ60" i="81"/>
  <c r="AW61" i="81" s="1"/>
  <c r="AP60" i="81"/>
  <c r="AO60" i="81"/>
  <c r="AN60" i="81"/>
  <c r="AM60" i="81"/>
  <c r="AL60" i="81"/>
  <c r="AK60" i="81"/>
  <c r="AR59" i="81"/>
  <c r="AQ59" i="81"/>
  <c r="AP59" i="81"/>
  <c r="AO59" i="81"/>
  <c r="AN59" i="81"/>
  <c r="AM59" i="81"/>
  <c r="AL59" i="81"/>
  <c r="AK59" i="81"/>
  <c r="AR58" i="81"/>
  <c r="AQ58" i="81"/>
  <c r="AP58" i="81"/>
  <c r="AO58" i="81"/>
  <c r="AU58" i="81" s="1"/>
  <c r="AN58" i="81"/>
  <c r="AM58" i="81"/>
  <c r="AL58" i="81"/>
  <c r="AK58" i="81"/>
  <c r="AR57" i="81"/>
  <c r="AQ57" i="81"/>
  <c r="AW58" i="81" s="1"/>
  <c r="AP57" i="81"/>
  <c r="AO57" i="81"/>
  <c r="AN57" i="81"/>
  <c r="AM57" i="81"/>
  <c r="AL57" i="81"/>
  <c r="AK57" i="81"/>
  <c r="AR56" i="81"/>
  <c r="AQ56" i="81"/>
  <c r="AP56" i="81"/>
  <c r="AO56" i="81"/>
  <c r="AN56" i="81"/>
  <c r="AM56" i="81"/>
  <c r="AL56" i="81"/>
  <c r="AK56" i="81"/>
  <c r="AR55" i="81"/>
  <c r="AQ55" i="81"/>
  <c r="AP55" i="81"/>
  <c r="AO55" i="81"/>
  <c r="AU55" i="81" s="1"/>
  <c r="AN55" i="81"/>
  <c r="AM55" i="81"/>
  <c r="AL55" i="81"/>
  <c r="AK55" i="81"/>
  <c r="AR54" i="81"/>
  <c r="AQ54" i="81"/>
  <c r="AP54" i="81"/>
  <c r="AO54" i="81"/>
  <c r="AN54" i="81"/>
  <c r="AM54" i="81"/>
  <c r="AL54" i="81"/>
  <c r="AK54" i="81"/>
  <c r="AR53" i="81"/>
  <c r="AQ53" i="81"/>
  <c r="AP53" i="81"/>
  <c r="AO53" i="81"/>
  <c r="AN53" i="81"/>
  <c r="AM53" i="81"/>
  <c r="AL53" i="81"/>
  <c r="AK53" i="81"/>
  <c r="AR52" i="81"/>
  <c r="AQ52" i="81"/>
  <c r="AP52" i="81"/>
  <c r="AO52" i="81"/>
  <c r="AN52" i="81"/>
  <c r="AT52" i="81" s="1"/>
  <c r="AM52" i="81"/>
  <c r="AL52" i="81"/>
  <c r="AK52" i="81"/>
  <c r="AR51" i="81"/>
  <c r="AQ51" i="81"/>
  <c r="AP51" i="81"/>
  <c r="AO51" i="81"/>
  <c r="AN51" i="81"/>
  <c r="AM51" i="81"/>
  <c r="AL51" i="81"/>
  <c r="AK51" i="81"/>
  <c r="AR50" i="81"/>
  <c r="AQ50" i="81"/>
  <c r="AP50" i="81"/>
  <c r="AO50" i="81"/>
  <c r="AN50" i="81"/>
  <c r="AM50" i="81"/>
  <c r="AL50" i="81"/>
  <c r="AK50" i="81"/>
  <c r="AR49" i="81"/>
  <c r="AQ49" i="81"/>
  <c r="AP49" i="81"/>
  <c r="AO49" i="81"/>
  <c r="AN49" i="81"/>
  <c r="AM49" i="81"/>
  <c r="AL49" i="81"/>
  <c r="AK49" i="81"/>
  <c r="AR48" i="81"/>
  <c r="AQ48" i="81"/>
  <c r="AP48" i="81"/>
  <c r="AO48" i="81"/>
  <c r="AN48" i="81"/>
  <c r="AM48" i="81"/>
  <c r="AL48" i="81"/>
  <c r="AK48" i="81"/>
  <c r="AR47" i="81"/>
  <c r="AQ47" i="81"/>
  <c r="AP47" i="81"/>
  <c r="AO47" i="81"/>
  <c r="AN47" i="81"/>
  <c r="AM47" i="81"/>
  <c r="AL47" i="81"/>
  <c r="AK47" i="81"/>
  <c r="AR46" i="81"/>
  <c r="AQ46" i="81"/>
  <c r="AP46" i="81"/>
  <c r="AO46" i="81"/>
  <c r="AU46" i="81" s="1"/>
  <c r="AN46" i="81"/>
  <c r="AT46" i="81" s="1"/>
  <c r="AM46" i="81"/>
  <c r="AL46" i="81"/>
  <c r="AK46" i="81"/>
  <c r="AR45" i="81"/>
  <c r="AQ45" i="81"/>
  <c r="AP45" i="81"/>
  <c r="AO45" i="81"/>
  <c r="AN45" i="81"/>
  <c r="AM45" i="81"/>
  <c r="AL45" i="81"/>
  <c r="AK45" i="81"/>
  <c r="AR41" i="81"/>
  <c r="AQ41" i="81"/>
  <c r="AP41" i="81"/>
  <c r="AO41" i="81"/>
  <c r="AN41" i="81"/>
  <c r="AM41" i="81"/>
  <c r="AL41" i="81"/>
  <c r="AK41" i="81"/>
  <c r="AR40" i="81"/>
  <c r="AQ40" i="81"/>
  <c r="AP40" i="81"/>
  <c r="AO40" i="81"/>
  <c r="AU40" i="81" s="1"/>
  <c r="AN40" i="81"/>
  <c r="AM40" i="81"/>
  <c r="AS40" i="81" s="1"/>
  <c r="AL40" i="81"/>
  <c r="AK40" i="81"/>
  <c r="AR39" i="81"/>
  <c r="AQ39" i="81"/>
  <c r="AW40" i="81" s="1"/>
  <c r="AP39" i="81"/>
  <c r="AV40" i="81" s="1"/>
  <c r="AO39" i="81"/>
  <c r="AN39" i="81"/>
  <c r="AT40" i="81" s="1"/>
  <c r="AM39" i="81"/>
  <c r="AL39" i="81"/>
  <c r="AK39" i="81"/>
  <c r="AR38" i="81"/>
  <c r="AQ38" i="81"/>
  <c r="AP38" i="81"/>
  <c r="AO38" i="81"/>
  <c r="AN38" i="81"/>
  <c r="AM38" i="81"/>
  <c r="AL38" i="81"/>
  <c r="AK38" i="81"/>
  <c r="AT37" i="81"/>
  <c r="AR37" i="81"/>
  <c r="AQ37" i="81"/>
  <c r="AP37" i="81"/>
  <c r="AO37" i="81"/>
  <c r="AU37" i="81" s="1"/>
  <c r="AN37" i="81"/>
  <c r="AM37" i="81"/>
  <c r="AS37" i="81" s="1"/>
  <c r="AL37" i="81"/>
  <c r="AK37" i="81"/>
  <c r="AR36" i="81"/>
  <c r="AQ36" i="81"/>
  <c r="AW37" i="81" s="1"/>
  <c r="AP36" i="81"/>
  <c r="AV37" i="81" s="1"/>
  <c r="AO36" i="81"/>
  <c r="AN36" i="81"/>
  <c r="AM36" i="81"/>
  <c r="AL36" i="81"/>
  <c r="AK36" i="81"/>
  <c r="AR35" i="81"/>
  <c r="AQ35" i="81"/>
  <c r="AP35" i="81"/>
  <c r="AO35" i="81"/>
  <c r="AN35" i="81"/>
  <c r="AM35" i="81"/>
  <c r="AL35" i="81"/>
  <c r="AK35" i="81"/>
  <c r="AR34" i="81"/>
  <c r="AQ34" i="81"/>
  <c r="AP34" i="81"/>
  <c r="AO34" i="81"/>
  <c r="AU34" i="81" s="1"/>
  <c r="AN34" i="81"/>
  <c r="AM34" i="81"/>
  <c r="AS34" i="81" s="1"/>
  <c r="AL34" i="81"/>
  <c r="AK34" i="81"/>
  <c r="AR33" i="81"/>
  <c r="AQ33" i="81"/>
  <c r="AW34" i="81" s="1"/>
  <c r="AP33" i="81"/>
  <c r="AV34" i="81" s="1"/>
  <c r="AO33" i="81"/>
  <c r="AN33" i="81"/>
  <c r="AT34" i="81" s="1"/>
  <c r="AM33" i="81"/>
  <c r="AL33" i="81"/>
  <c r="AK33" i="81"/>
  <c r="AR32" i="81"/>
  <c r="AQ32" i="81"/>
  <c r="AP32" i="81"/>
  <c r="AO32" i="81"/>
  <c r="AN32" i="81"/>
  <c r="AM32" i="81"/>
  <c r="AL32" i="81"/>
  <c r="AK32" i="81"/>
  <c r="AT31" i="81"/>
  <c r="AR31" i="81"/>
  <c r="AQ31" i="81"/>
  <c r="AP31" i="81"/>
  <c r="AO31" i="81"/>
  <c r="AU31" i="81" s="1"/>
  <c r="AN31" i="81"/>
  <c r="AM31" i="81"/>
  <c r="AS31" i="81" s="1"/>
  <c r="AL31" i="81"/>
  <c r="AK31" i="81"/>
  <c r="AR30" i="81"/>
  <c r="AQ30" i="81"/>
  <c r="AW31" i="81" s="1"/>
  <c r="AP30" i="81"/>
  <c r="AV31" i="81" s="1"/>
  <c r="AO30" i="81"/>
  <c r="AN30" i="81"/>
  <c r="AM30" i="81"/>
  <c r="AL30" i="81"/>
  <c r="AK30" i="81"/>
  <c r="AR29" i="81"/>
  <c r="AQ29" i="81"/>
  <c r="AP29" i="81"/>
  <c r="AO29" i="81"/>
  <c r="AN29" i="81"/>
  <c r="AM29" i="81"/>
  <c r="AL29" i="81"/>
  <c r="AK29" i="81"/>
  <c r="AR28" i="81"/>
  <c r="AQ28" i="81"/>
  <c r="AP28" i="81"/>
  <c r="AO28" i="81"/>
  <c r="AU28" i="81" s="1"/>
  <c r="AN28" i="81"/>
  <c r="AM28" i="81"/>
  <c r="AS28" i="81" s="1"/>
  <c r="AL28" i="81"/>
  <c r="AK28" i="81"/>
  <c r="AR27" i="81"/>
  <c r="AQ27" i="81"/>
  <c r="AW28" i="81" s="1"/>
  <c r="AP27" i="81"/>
  <c r="AV28" i="81" s="1"/>
  <c r="AO27" i="81"/>
  <c r="AN27" i="81"/>
  <c r="AT28" i="81" s="1"/>
  <c r="AM27" i="81"/>
  <c r="AL27" i="81"/>
  <c r="AK27" i="81"/>
  <c r="AR26" i="81"/>
  <c r="AQ26" i="81"/>
  <c r="AP26" i="81"/>
  <c r="AO26" i="81"/>
  <c r="AN26" i="81"/>
  <c r="AM26" i="81"/>
  <c r="AL26" i="81"/>
  <c r="AK26" i="81"/>
  <c r="AT25" i="81"/>
  <c r="AR25" i="81"/>
  <c r="AQ25" i="81"/>
  <c r="AP25" i="81"/>
  <c r="AO25" i="81"/>
  <c r="AU25" i="81" s="1"/>
  <c r="AN25" i="81"/>
  <c r="AM25" i="81"/>
  <c r="AS25" i="81" s="1"/>
  <c r="AL25" i="81"/>
  <c r="AK25" i="81"/>
  <c r="AR24" i="81"/>
  <c r="AQ24" i="81"/>
  <c r="AW25" i="81" s="1"/>
  <c r="AP24" i="81"/>
  <c r="AV25" i="81" s="1"/>
  <c r="AO24" i="81"/>
  <c r="AN24" i="81"/>
  <c r="AM24" i="81"/>
  <c r="AL24" i="81"/>
  <c r="AK24" i="81"/>
  <c r="AR23" i="81"/>
  <c r="AQ23" i="81"/>
  <c r="AP23" i="81"/>
  <c r="AO23" i="81"/>
  <c r="AN23" i="81"/>
  <c r="AM23" i="81"/>
  <c r="AL23" i="81"/>
  <c r="AK23" i="81"/>
  <c r="AU22" i="81"/>
  <c r="AR22" i="81"/>
  <c r="AQ22" i="81"/>
  <c r="AP22" i="81"/>
  <c r="AO22" i="81"/>
  <c r="AN22" i="81"/>
  <c r="AM22" i="81"/>
  <c r="AS22" i="81" s="1"/>
  <c r="AL22" i="81"/>
  <c r="AK22" i="81"/>
  <c r="AR21" i="81"/>
  <c r="AQ21" i="81"/>
  <c r="AW22" i="81" s="1"/>
  <c r="AP21" i="81"/>
  <c r="AV22" i="81" s="1"/>
  <c r="AO21" i="81"/>
  <c r="AN21" i="81"/>
  <c r="AT22" i="81" s="1"/>
  <c r="AM21" i="81"/>
  <c r="AL21" i="81"/>
  <c r="AK21" i="81"/>
  <c r="AR20" i="81"/>
  <c r="AQ20" i="81"/>
  <c r="AP20" i="81"/>
  <c r="AO20" i="81"/>
  <c r="AN20" i="81"/>
  <c r="AM20" i="81"/>
  <c r="AL20" i="81"/>
  <c r="AK20" i="81"/>
  <c r="AT19" i="81"/>
  <c r="AR19" i="81"/>
  <c r="AQ19" i="81"/>
  <c r="AP19" i="81"/>
  <c r="AO19" i="81"/>
  <c r="AU19" i="81" s="1"/>
  <c r="AN19" i="81"/>
  <c r="AM19" i="81"/>
  <c r="AS19" i="81" s="1"/>
  <c r="AX19" i="81" s="1"/>
  <c r="AL19" i="81"/>
  <c r="AK19" i="81"/>
  <c r="AR18" i="81"/>
  <c r="AQ18" i="81"/>
  <c r="AW19" i="81" s="1"/>
  <c r="AP18" i="81"/>
  <c r="AV19" i="81" s="1"/>
  <c r="AO18" i="81"/>
  <c r="AN18" i="81"/>
  <c r="AM18" i="81"/>
  <c r="AL18" i="81"/>
  <c r="AK18" i="81"/>
  <c r="AR17" i="81"/>
  <c r="AQ17" i="81"/>
  <c r="AP17" i="81"/>
  <c r="AO17" i="81"/>
  <c r="AN17" i="81"/>
  <c r="AM17" i="81"/>
  <c r="AL17" i="81"/>
  <c r="AK17" i="81"/>
  <c r="AU16" i="81"/>
  <c r="AR16" i="81"/>
  <c r="AQ16" i="81"/>
  <c r="AP16" i="81"/>
  <c r="AO16" i="81"/>
  <c r="AN16" i="81"/>
  <c r="AM16" i="81"/>
  <c r="AS16" i="81" s="1"/>
  <c r="AX16" i="81" s="1"/>
  <c r="AL16" i="81"/>
  <c r="AK16" i="81"/>
  <c r="AR15" i="81"/>
  <c r="AQ15" i="81"/>
  <c r="AW16" i="81" s="1"/>
  <c r="AP15" i="81"/>
  <c r="AV16" i="81" s="1"/>
  <c r="AO15" i="81"/>
  <c r="AN15" i="81"/>
  <c r="AT16" i="81" s="1"/>
  <c r="AM15" i="81"/>
  <c r="AL15" i="81"/>
  <c r="AK15" i="81"/>
  <c r="AQ14" i="81"/>
  <c r="AP14" i="81"/>
  <c r="AO14" i="81"/>
  <c r="AN14" i="81"/>
  <c r="AM14" i="81"/>
  <c r="AL14" i="81"/>
  <c r="AK14" i="81"/>
  <c r="AR14" i="81" s="1"/>
  <c r="AT13" i="81"/>
  <c r="AQ13" i="81"/>
  <c r="AP13" i="81"/>
  <c r="AO13" i="81"/>
  <c r="AU13" i="81" s="1"/>
  <c r="AN13" i="81"/>
  <c r="AM13" i="81"/>
  <c r="AS13" i="81" s="1"/>
  <c r="AL13" i="81"/>
  <c r="AK13" i="81"/>
  <c r="AR13" i="81" s="1"/>
  <c r="AR12" i="81"/>
  <c r="AQ12" i="81"/>
  <c r="AW13" i="81" s="1"/>
  <c r="AP12" i="81"/>
  <c r="AV13" i="81" s="1"/>
  <c r="AO12" i="81"/>
  <c r="AN12" i="81"/>
  <c r="AM12" i="81"/>
  <c r="AL12" i="81"/>
  <c r="AK12" i="81"/>
  <c r="E7" i="81"/>
  <c r="AK104" i="80"/>
  <c r="AR104" i="80" s="1"/>
  <c r="AM100" i="80"/>
  <c r="AL100" i="80"/>
  <c r="AK100" i="80"/>
  <c r="AL98" i="80"/>
  <c r="AK98" i="80"/>
  <c r="AL96" i="80"/>
  <c r="AK96" i="80"/>
  <c r="AL94" i="80"/>
  <c r="AR100" i="80" s="1"/>
  <c r="AK94" i="80"/>
  <c r="AR89" i="80"/>
  <c r="AQ89" i="80"/>
  <c r="AP89" i="80"/>
  <c r="AO89" i="80"/>
  <c r="AN89" i="80"/>
  <c r="AM89" i="80"/>
  <c r="AL89" i="80"/>
  <c r="AK89" i="80"/>
  <c r="AR88" i="80"/>
  <c r="AQ88" i="80"/>
  <c r="AP88" i="80"/>
  <c r="AO88" i="80"/>
  <c r="AN88" i="80"/>
  <c r="AM88" i="80"/>
  <c r="AL88" i="80"/>
  <c r="AK88" i="80"/>
  <c r="AR87" i="80"/>
  <c r="AQ87" i="80"/>
  <c r="AW88" i="80" s="1"/>
  <c r="AP87" i="80"/>
  <c r="AO87" i="80"/>
  <c r="AN87" i="80"/>
  <c r="AT88" i="80" s="1"/>
  <c r="AM87" i="80"/>
  <c r="AS88" i="80" s="1"/>
  <c r="AL87" i="80"/>
  <c r="AK87" i="80"/>
  <c r="AR86" i="80"/>
  <c r="AQ86" i="80"/>
  <c r="AP86" i="80"/>
  <c r="AO86" i="80"/>
  <c r="AN86" i="80"/>
  <c r="AM86" i="80"/>
  <c r="AL86" i="80"/>
  <c r="AK86" i="80"/>
  <c r="AR85" i="80"/>
  <c r="AQ85" i="80"/>
  <c r="AP85" i="80"/>
  <c r="AV85" i="80" s="1"/>
  <c r="AO85" i="80"/>
  <c r="AN85" i="80"/>
  <c r="AM85" i="80"/>
  <c r="AL85" i="80"/>
  <c r="AK85" i="80"/>
  <c r="AR84" i="80"/>
  <c r="AQ84" i="80"/>
  <c r="AP84" i="80"/>
  <c r="AO84" i="80"/>
  <c r="AU85" i="80" s="1"/>
  <c r="AN84" i="80"/>
  <c r="AT85" i="80" s="1"/>
  <c r="AM84" i="80"/>
  <c r="AL84" i="80"/>
  <c r="AK84" i="80"/>
  <c r="AR83" i="80"/>
  <c r="AQ83" i="80"/>
  <c r="AP83" i="80"/>
  <c r="AO83" i="80"/>
  <c r="AN83" i="80"/>
  <c r="AM83" i="80"/>
  <c r="AL83" i="80"/>
  <c r="AK83" i="80"/>
  <c r="AR82" i="80"/>
  <c r="AQ82" i="80"/>
  <c r="AP82" i="80"/>
  <c r="AO82" i="80"/>
  <c r="AN82" i="80"/>
  <c r="AM82" i="80"/>
  <c r="AL82" i="80"/>
  <c r="AK82" i="80"/>
  <c r="AR81" i="80"/>
  <c r="AQ81" i="80"/>
  <c r="AP81" i="80"/>
  <c r="AV82" i="80" s="1"/>
  <c r="AO81" i="80"/>
  <c r="AN81" i="80"/>
  <c r="AM81" i="80"/>
  <c r="AS82" i="80" s="1"/>
  <c r="AL81" i="80"/>
  <c r="AK81" i="80"/>
  <c r="AR80" i="80"/>
  <c r="AQ80" i="80"/>
  <c r="AP80" i="80"/>
  <c r="AO80" i="80"/>
  <c r="AN80" i="80"/>
  <c r="AM80" i="80"/>
  <c r="AL80" i="80"/>
  <c r="AK80" i="80"/>
  <c r="AR79" i="80"/>
  <c r="AQ79" i="80"/>
  <c r="AP79" i="80"/>
  <c r="AO79" i="80"/>
  <c r="AN79" i="80"/>
  <c r="AM79" i="80"/>
  <c r="AL79" i="80"/>
  <c r="AK79" i="80"/>
  <c r="AR78" i="80"/>
  <c r="AQ78" i="80"/>
  <c r="AP78" i="80"/>
  <c r="AO78" i="80"/>
  <c r="AN78" i="80"/>
  <c r="AT79" i="80" s="1"/>
  <c r="AM78" i="80"/>
  <c r="AS79" i="80" s="1"/>
  <c r="AL78" i="80"/>
  <c r="AK78" i="80"/>
  <c r="AR77" i="80"/>
  <c r="AQ77" i="80"/>
  <c r="AP77" i="80"/>
  <c r="AO77" i="80"/>
  <c r="AN77" i="80"/>
  <c r="AM77" i="80"/>
  <c r="AL77" i="80"/>
  <c r="AK77" i="80"/>
  <c r="AT76" i="80"/>
  <c r="AR76" i="80"/>
  <c r="AQ76" i="80"/>
  <c r="AP76" i="80"/>
  <c r="AO76" i="80"/>
  <c r="AN76" i="80"/>
  <c r="AM76" i="80"/>
  <c r="AL76" i="80"/>
  <c r="AK76" i="80"/>
  <c r="AR75" i="80"/>
  <c r="AQ75" i="80"/>
  <c r="AW76" i="80" s="1"/>
  <c r="AP75" i="80"/>
  <c r="AO75" i="80"/>
  <c r="AN75" i="80"/>
  <c r="AM75" i="80"/>
  <c r="AL75" i="80"/>
  <c r="AK75" i="80"/>
  <c r="AR74" i="80"/>
  <c r="AQ74" i="80"/>
  <c r="AP74" i="80"/>
  <c r="AO74" i="80"/>
  <c r="AN74" i="80"/>
  <c r="AM74" i="80"/>
  <c r="AL74" i="80"/>
  <c r="AK74" i="80"/>
  <c r="AR73" i="80"/>
  <c r="AQ73" i="80"/>
  <c r="AP73" i="80"/>
  <c r="AO73" i="80"/>
  <c r="AN73" i="80"/>
  <c r="AM73" i="80"/>
  <c r="AL73" i="80"/>
  <c r="AK73" i="80"/>
  <c r="AR72" i="80"/>
  <c r="AQ72" i="80"/>
  <c r="AW73" i="80" s="1"/>
  <c r="AP72" i="80"/>
  <c r="AO72" i="80"/>
  <c r="AU73" i="80" s="1"/>
  <c r="AN72" i="80"/>
  <c r="AM72" i="80"/>
  <c r="AL72" i="80"/>
  <c r="AK72" i="80"/>
  <c r="AR71" i="80"/>
  <c r="AQ71" i="80"/>
  <c r="AP71" i="80"/>
  <c r="AO71" i="80"/>
  <c r="AN71" i="80"/>
  <c r="AM71" i="80"/>
  <c r="AL71" i="80"/>
  <c r="AK71" i="80"/>
  <c r="AR70" i="80"/>
  <c r="AQ70" i="80"/>
  <c r="AP70" i="80"/>
  <c r="AO70" i="80"/>
  <c r="AN70" i="80"/>
  <c r="AM70" i="80"/>
  <c r="AL70" i="80"/>
  <c r="AK70" i="80"/>
  <c r="AR69" i="80"/>
  <c r="AQ69" i="80"/>
  <c r="AP69" i="80"/>
  <c r="AV70" i="80" s="1"/>
  <c r="AO69" i="80"/>
  <c r="AN69" i="80"/>
  <c r="AM69" i="80"/>
  <c r="AL69" i="80"/>
  <c r="AK69" i="80"/>
  <c r="AR68" i="80"/>
  <c r="AQ68" i="80"/>
  <c r="AP68" i="80"/>
  <c r="AO68" i="80"/>
  <c r="AN68" i="80"/>
  <c r="AM68" i="80"/>
  <c r="AL68" i="80"/>
  <c r="AK68" i="80"/>
  <c r="AR67" i="80"/>
  <c r="AQ67" i="80"/>
  <c r="AP67" i="80"/>
  <c r="AO67" i="80"/>
  <c r="AN67" i="80"/>
  <c r="AM67" i="80"/>
  <c r="AL67" i="80"/>
  <c r="AK67" i="80"/>
  <c r="AR66" i="80"/>
  <c r="AQ66" i="80"/>
  <c r="AW67" i="80" s="1"/>
  <c r="AP66" i="80"/>
  <c r="AO66" i="80"/>
  <c r="AN66" i="80"/>
  <c r="AM66" i="80"/>
  <c r="AL66" i="80"/>
  <c r="AK66" i="80"/>
  <c r="AR65" i="80"/>
  <c r="AQ65" i="80"/>
  <c r="AP65" i="80"/>
  <c r="AO65" i="80"/>
  <c r="AN65" i="80"/>
  <c r="AM65" i="80"/>
  <c r="AL65" i="80"/>
  <c r="AK65" i="80"/>
  <c r="AR64" i="80"/>
  <c r="AQ64" i="80"/>
  <c r="AP64" i="80"/>
  <c r="AO64" i="80"/>
  <c r="AN64" i="80"/>
  <c r="AM64" i="80"/>
  <c r="AL64" i="80"/>
  <c r="AK64" i="80"/>
  <c r="AR63" i="80"/>
  <c r="AQ63" i="80"/>
  <c r="AP63" i="80"/>
  <c r="AO63" i="80"/>
  <c r="AN63" i="80"/>
  <c r="AT64" i="80" s="1"/>
  <c r="AM63" i="80"/>
  <c r="AL63" i="80"/>
  <c r="AK63" i="80"/>
  <c r="AR62" i="80"/>
  <c r="AQ62" i="80"/>
  <c r="AP62" i="80"/>
  <c r="AO62" i="80"/>
  <c r="AN62" i="80"/>
  <c r="AM62" i="80"/>
  <c r="AL62" i="80"/>
  <c r="AK62" i="80"/>
  <c r="AR61" i="80"/>
  <c r="AQ61" i="80"/>
  <c r="AP61" i="80"/>
  <c r="AO61" i="80"/>
  <c r="AN61" i="80"/>
  <c r="AM61" i="80"/>
  <c r="AL61" i="80"/>
  <c r="AK61" i="80"/>
  <c r="AR60" i="80"/>
  <c r="AQ60" i="80"/>
  <c r="AW61" i="80" s="1"/>
  <c r="AP60" i="80"/>
  <c r="AO60" i="80"/>
  <c r="AN60" i="80"/>
  <c r="AT61" i="80" s="1"/>
  <c r="AM60" i="80"/>
  <c r="AL60" i="80"/>
  <c r="AK60" i="80"/>
  <c r="AR59" i="80"/>
  <c r="AQ59" i="80"/>
  <c r="AP59" i="80"/>
  <c r="AO59" i="80"/>
  <c r="AN59" i="80"/>
  <c r="AM59" i="80"/>
  <c r="AL59" i="80"/>
  <c r="AK59" i="80"/>
  <c r="AT58" i="80"/>
  <c r="AR58" i="80"/>
  <c r="AQ58" i="80"/>
  <c r="AP58" i="80"/>
  <c r="AO58" i="80"/>
  <c r="AN58" i="80"/>
  <c r="AM58" i="80"/>
  <c r="AL58" i="80"/>
  <c r="AK58" i="80"/>
  <c r="AR57" i="80"/>
  <c r="AQ57" i="80"/>
  <c r="AP57" i="80"/>
  <c r="AO57" i="80"/>
  <c r="AN57" i="80"/>
  <c r="AM57" i="80"/>
  <c r="AL57" i="80"/>
  <c r="AK57" i="80"/>
  <c r="AR56" i="80"/>
  <c r="AQ56" i="80"/>
  <c r="AP56" i="80"/>
  <c r="AO56" i="80"/>
  <c r="AN56" i="80"/>
  <c r="AM56" i="80"/>
  <c r="AL56" i="80"/>
  <c r="AK56" i="80"/>
  <c r="AR55" i="80"/>
  <c r="AQ55" i="80"/>
  <c r="AP55" i="80"/>
  <c r="AO55" i="80"/>
  <c r="AN55" i="80"/>
  <c r="AM55" i="80"/>
  <c r="AL55" i="80"/>
  <c r="AK55" i="80"/>
  <c r="AR54" i="80"/>
  <c r="AQ54" i="80"/>
  <c r="AP54" i="80"/>
  <c r="AO54" i="80"/>
  <c r="AN54" i="80"/>
  <c r="AM54" i="80"/>
  <c r="AL54" i="80"/>
  <c r="AK54" i="80"/>
  <c r="AR53" i="80"/>
  <c r="AQ53" i="80"/>
  <c r="AP53" i="80"/>
  <c r="AO53" i="80"/>
  <c r="AN53" i="80"/>
  <c r="AM53" i="80"/>
  <c r="AL53" i="80"/>
  <c r="AK53" i="80"/>
  <c r="AR52" i="80"/>
  <c r="AQ52" i="80"/>
  <c r="AP52" i="80"/>
  <c r="AO52" i="80"/>
  <c r="AN52" i="80"/>
  <c r="AM52" i="80"/>
  <c r="AL52" i="80"/>
  <c r="AK52" i="80"/>
  <c r="AR51" i="80"/>
  <c r="AQ51" i="80"/>
  <c r="AP51" i="80"/>
  <c r="AO51" i="80"/>
  <c r="AN51" i="80"/>
  <c r="AT52" i="80" s="1"/>
  <c r="AM51" i="80"/>
  <c r="AL51" i="80"/>
  <c r="AK51" i="80"/>
  <c r="AR50" i="80"/>
  <c r="AQ50" i="80"/>
  <c r="AP50" i="80"/>
  <c r="AO50" i="80"/>
  <c r="AN50" i="80"/>
  <c r="AM50" i="80"/>
  <c r="AL50" i="80"/>
  <c r="AK50" i="80"/>
  <c r="AR49" i="80"/>
  <c r="AQ49" i="80"/>
  <c r="AP49" i="80"/>
  <c r="AO49" i="80"/>
  <c r="AN49" i="80"/>
  <c r="AM49" i="80"/>
  <c r="AL49" i="80"/>
  <c r="AK49" i="80"/>
  <c r="AR48" i="80"/>
  <c r="AQ48" i="80"/>
  <c r="AP48" i="80"/>
  <c r="AO48" i="80"/>
  <c r="AU49" i="80" s="1"/>
  <c r="AN48" i="80"/>
  <c r="AT49" i="80" s="1"/>
  <c r="AM48" i="80"/>
  <c r="AL48" i="80"/>
  <c r="AK48" i="80"/>
  <c r="AR47" i="80"/>
  <c r="AQ47" i="80"/>
  <c r="AP47" i="80"/>
  <c r="AO47" i="80"/>
  <c r="AN47" i="80"/>
  <c r="AM47" i="80"/>
  <c r="AL47" i="80"/>
  <c r="AK47" i="80"/>
  <c r="AR46" i="80"/>
  <c r="AQ46" i="80"/>
  <c r="AP46" i="80"/>
  <c r="AO46" i="80"/>
  <c r="AN46" i="80"/>
  <c r="AM46" i="80"/>
  <c r="AL46" i="80"/>
  <c r="AK46" i="80"/>
  <c r="AR45" i="80"/>
  <c r="AQ45" i="80"/>
  <c r="AP45" i="80"/>
  <c r="AV46" i="80" s="1"/>
  <c r="AO45" i="80"/>
  <c r="AN45" i="80"/>
  <c r="AM45" i="80"/>
  <c r="AL45" i="80"/>
  <c r="AK45" i="80"/>
  <c r="AR41" i="80"/>
  <c r="AQ41" i="80"/>
  <c r="AP41" i="80"/>
  <c r="AO41" i="80"/>
  <c r="AN41" i="80"/>
  <c r="AM41" i="80"/>
  <c r="AL41" i="80"/>
  <c r="AK41" i="80"/>
  <c r="AW40" i="80"/>
  <c r="AR40" i="80"/>
  <c r="AQ40" i="80"/>
  <c r="AP40" i="80"/>
  <c r="AV40" i="80" s="1"/>
  <c r="AO40" i="80"/>
  <c r="AN40" i="80"/>
  <c r="AM40" i="80"/>
  <c r="AL40" i="80"/>
  <c r="AK40" i="80"/>
  <c r="AR39" i="80"/>
  <c r="AQ39" i="80"/>
  <c r="AP39" i="80"/>
  <c r="AO39" i="80"/>
  <c r="AU40" i="80" s="1"/>
  <c r="AN39" i="80"/>
  <c r="AT40" i="80" s="1"/>
  <c r="AM39" i="80"/>
  <c r="AS40" i="80" s="1"/>
  <c r="AX40" i="80" s="1"/>
  <c r="AL39" i="80"/>
  <c r="AK39" i="80"/>
  <c r="AR38" i="80"/>
  <c r="AQ38" i="80"/>
  <c r="AP38" i="80"/>
  <c r="AO38" i="80"/>
  <c r="AU37" i="80" s="1"/>
  <c r="AN38" i="80"/>
  <c r="AM38" i="80"/>
  <c r="AL38" i="80"/>
  <c r="AK38" i="80"/>
  <c r="AT37" i="80"/>
  <c r="AR37" i="80"/>
  <c r="AQ37" i="80"/>
  <c r="AW37" i="80" s="1"/>
  <c r="AP37" i="80"/>
  <c r="AO37" i="80"/>
  <c r="AN37" i="80"/>
  <c r="AM37" i="80"/>
  <c r="AL37" i="80"/>
  <c r="AK37" i="80"/>
  <c r="AR36" i="80"/>
  <c r="AQ36" i="80"/>
  <c r="AP36" i="80"/>
  <c r="AV37" i="80" s="1"/>
  <c r="AO36" i="80"/>
  <c r="AN36" i="80"/>
  <c r="AM36" i="80"/>
  <c r="AS37" i="80" s="1"/>
  <c r="AX37" i="80" s="1"/>
  <c r="AL36" i="80"/>
  <c r="AK36" i="80"/>
  <c r="AR35" i="80"/>
  <c r="AQ35" i="80"/>
  <c r="AP35" i="80"/>
  <c r="AO35" i="80"/>
  <c r="AN35" i="80"/>
  <c r="AM35" i="80"/>
  <c r="AL35" i="80"/>
  <c r="AK35" i="80"/>
  <c r="AW34" i="80"/>
  <c r="AR34" i="80"/>
  <c r="AQ34" i="80"/>
  <c r="AP34" i="80"/>
  <c r="AV34" i="80" s="1"/>
  <c r="AO34" i="80"/>
  <c r="AU34" i="80" s="1"/>
  <c r="AN34" i="80"/>
  <c r="AM34" i="80"/>
  <c r="AL34" i="80"/>
  <c r="AK34" i="80"/>
  <c r="AR33" i="80"/>
  <c r="AQ33" i="80"/>
  <c r="AP33" i="80"/>
  <c r="AO33" i="80"/>
  <c r="AN33" i="80"/>
  <c r="AT34" i="80" s="1"/>
  <c r="AM33" i="80"/>
  <c r="AS34" i="80" s="1"/>
  <c r="AL33" i="80"/>
  <c r="AK33" i="80"/>
  <c r="AR32" i="80"/>
  <c r="AQ32" i="80"/>
  <c r="AP32" i="80"/>
  <c r="AO32" i="80"/>
  <c r="AU31" i="80" s="1"/>
  <c r="AN32" i="80"/>
  <c r="AM32" i="80"/>
  <c r="AL32" i="80"/>
  <c r="AK32" i="80"/>
  <c r="AT31" i="80"/>
  <c r="AR31" i="80"/>
  <c r="AQ31" i="80"/>
  <c r="AW31" i="80" s="1"/>
  <c r="AP31" i="80"/>
  <c r="AO31" i="80"/>
  <c r="AN31" i="80"/>
  <c r="AM31" i="80"/>
  <c r="AL31" i="80"/>
  <c r="AK31" i="80"/>
  <c r="AR30" i="80"/>
  <c r="AQ30" i="80"/>
  <c r="AP30" i="80"/>
  <c r="AV31" i="80" s="1"/>
  <c r="AO30" i="80"/>
  <c r="AN30" i="80"/>
  <c r="AM30" i="80"/>
  <c r="AS31" i="80" s="1"/>
  <c r="AL30" i="80"/>
  <c r="AK30" i="80"/>
  <c r="AR29" i="80"/>
  <c r="AQ29" i="80"/>
  <c r="AP29" i="80"/>
  <c r="AO29" i="80"/>
  <c r="AN29" i="80"/>
  <c r="AM29" i="80"/>
  <c r="AL29" i="80"/>
  <c r="AK29" i="80"/>
  <c r="AW28" i="80"/>
  <c r="AR28" i="80"/>
  <c r="AQ28" i="80"/>
  <c r="AP28" i="80"/>
  <c r="AV28" i="80" s="1"/>
  <c r="AO28" i="80"/>
  <c r="AU28" i="80" s="1"/>
  <c r="AN28" i="80"/>
  <c r="AM28" i="80"/>
  <c r="AL28" i="80"/>
  <c r="AK28" i="80"/>
  <c r="AR27" i="80"/>
  <c r="AQ27" i="80"/>
  <c r="AP27" i="80"/>
  <c r="AO27" i="80"/>
  <c r="AN27" i="80"/>
  <c r="AT28" i="80" s="1"/>
  <c r="AM27" i="80"/>
  <c r="AS28" i="80" s="1"/>
  <c r="AL27" i="80"/>
  <c r="AK27" i="80"/>
  <c r="AR26" i="80"/>
  <c r="AQ26" i="80"/>
  <c r="AP26" i="80"/>
  <c r="AO26" i="80"/>
  <c r="AU25" i="80" s="1"/>
  <c r="AN26" i="80"/>
  <c r="AM26" i="80"/>
  <c r="AL26" i="80"/>
  <c r="AK26" i="80"/>
  <c r="AV25" i="80"/>
  <c r="AT25" i="80"/>
  <c r="AR25" i="80"/>
  <c r="AQ25" i="80"/>
  <c r="AW25" i="80" s="1"/>
  <c r="AP25" i="80"/>
  <c r="AO25" i="80"/>
  <c r="AN25" i="80"/>
  <c r="AM25" i="80"/>
  <c r="AL25" i="80"/>
  <c r="AK25" i="80"/>
  <c r="AR24" i="80"/>
  <c r="AQ24" i="80"/>
  <c r="AP24" i="80"/>
  <c r="AO24" i="80"/>
  <c r="AN24" i="80"/>
  <c r="AM24" i="80"/>
  <c r="AS25" i="80" s="1"/>
  <c r="AL24" i="80"/>
  <c r="AK24" i="80"/>
  <c r="AQ23" i="80"/>
  <c r="AP23" i="80"/>
  <c r="AO23" i="80"/>
  <c r="AN23" i="80"/>
  <c r="AM23" i="80"/>
  <c r="AL23" i="80"/>
  <c r="AK23" i="80"/>
  <c r="AR23" i="80" s="1"/>
  <c r="AW22" i="80"/>
  <c r="AQ22" i="80"/>
  <c r="AP22" i="80"/>
  <c r="AV22" i="80" s="1"/>
  <c r="AO22" i="80"/>
  <c r="AU22" i="80" s="1"/>
  <c r="AN22" i="80"/>
  <c r="AM22" i="80"/>
  <c r="AL22" i="80"/>
  <c r="AK22" i="80"/>
  <c r="AR22" i="80" s="1"/>
  <c r="AQ21" i="80"/>
  <c r="AP21" i="80"/>
  <c r="AO21" i="80"/>
  <c r="AN21" i="80"/>
  <c r="AT22" i="80" s="1"/>
  <c r="AM21" i="80"/>
  <c r="AS22" i="80" s="1"/>
  <c r="AX22" i="80" s="1"/>
  <c r="AL21" i="80"/>
  <c r="AK21" i="80"/>
  <c r="AR21" i="80" s="1"/>
  <c r="AQ20" i="80"/>
  <c r="AP20" i="80"/>
  <c r="AO20" i="80"/>
  <c r="AU19" i="80" s="1"/>
  <c r="AN20" i="80"/>
  <c r="AM20" i="80"/>
  <c r="AL20" i="80"/>
  <c r="AK20" i="80"/>
  <c r="AR20" i="80" s="1"/>
  <c r="AV19" i="80"/>
  <c r="AT19" i="80"/>
  <c r="AQ19" i="80"/>
  <c r="AW19" i="80" s="1"/>
  <c r="AP19" i="80"/>
  <c r="AO19" i="80"/>
  <c r="AN19" i="80"/>
  <c r="AM19" i="80"/>
  <c r="AL19" i="80"/>
  <c r="AK19" i="80"/>
  <c r="AR19" i="80" s="1"/>
  <c r="AR18" i="80"/>
  <c r="AQ18" i="80"/>
  <c r="AP18" i="80"/>
  <c r="AO18" i="80"/>
  <c r="AN18" i="80"/>
  <c r="AM18" i="80"/>
  <c r="AS19" i="80" s="1"/>
  <c r="AL18" i="80"/>
  <c r="AK18" i="80"/>
  <c r="AQ17" i="80"/>
  <c r="AP17" i="80"/>
  <c r="AO17" i="80"/>
  <c r="AN17" i="80"/>
  <c r="AM17" i="80"/>
  <c r="AL17" i="80"/>
  <c r="AK17" i="80"/>
  <c r="AR17" i="80" s="1"/>
  <c r="AW16" i="80"/>
  <c r="AQ16" i="80"/>
  <c r="AP16" i="80"/>
  <c r="AV16" i="80" s="1"/>
  <c r="AO16" i="80"/>
  <c r="AU16" i="80" s="1"/>
  <c r="AN16" i="80"/>
  <c r="AM16" i="80"/>
  <c r="AL16" i="80"/>
  <c r="AK16" i="80"/>
  <c r="AR16" i="80" s="1"/>
  <c r="AQ15" i="80"/>
  <c r="AP15" i="80"/>
  <c r="AO15" i="80"/>
  <c r="AN15" i="80"/>
  <c r="AT16" i="80" s="1"/>
  <c r="AM15" i="80"/>
  <c r="AS16" i="80" s="1"/>
  <c r="AL15" i="80"/>
  <c r="AK15" i="80"/>
  <c r="AR15" i="80" s="1"/>
  <c r="AQ14" i="80"/>
  <c r="AP14" i="80"/>
  <c r="AO14" i="80"/>
  <c r="AU13" i="80" s="1"/>
  <c r="AN14" i="80"/>
  <c r="AM14" i="80"/>
  <c r="AL14" i="80"/>
  <c r="AK14" i="80"/>
  <c r="AR14" i="80" s="1"/>
  <c r="AV13" i="80"/>
  <c r="AT13" i="80"/>
  <c r="AQ13" i="80"/>
  <c r="AW13" i="80" s="1"/>
  <c r="AP13" i="80"/>
  <c r="AO13" i="80"/>
  <c r="AN13" i="80"/>
  <c r="AM13" i="80"/>
  <c r="AL13" i="80"/>
  <c r="AK13" i="80"/>
  <c r="AR13" i="80" s="1"/>
  <c r="AQ12" i="80"/>
  <c r="AP12" i="80"/>
  <c r="AO12" i="80"/>
  <c r="AN12" i="80"/>
  <c r="AM12" i="80"/>
  <c r="AS13" i="80" s="1"/>
  <c r="AX13" i="80" s="1"/>
  <c r="AL12" i="80"/>
  <c r="AK12" i="80"/>
  <c r="AR12" i="80" s="1"/>
  <c r="E7" i="80"/>
  <c r="AK104" i="79"/>
  <c r="AR104" i="79" s="1"/>
  <c r="AM100" i="79"/>
  <c r="AL100" i="79"/>
  <c r="AK100" i="79"/>
  <c r="AL98" i="79"/>
  <c r="AK98" i="79"/>
  <c r="AL96" i="79"/>
  <c r="AK96" i="79"/>
  <c r="AL94" i="79"/>
  <c r="AR100" i="79" s="1"/>
  <c r="AK94" i="79"/>
  <c r="AR89" i="79"/>
  <c r="AQ89" i="79"/>
  <c r="AP89" i="79"/>
  <c r="AO89" i="79"/>
  <c r="AN89" i="79"/>
  <c r="AM89" i="79"/>
  <c r="AL89" i="79"/>
  <c r="AK89" i="79"/>
  <c r="AR88" i="79"/>
  <c r="AQ88" i="79"/>
  <c r="AP88" i="79"/>
  <c r="AO88" i="79"/>
  <c r="AN88" i="79"/>
  <c r="AM88" i="79"/>
  <c r="AL88" i="79"/>
  <c r="AK88" i="79"/>
  <c r="AR87" i="79"/>
  <c r="AQ87" i="79"/>
  <c r="AW88" i="79" s="1"/>
  <c r="AP87" i="79"/>
  <c r="AV88" i="79" s="1"/>
  <c r="AO87" i="79"/>
  <c r="AN87" i="79"/>
  <c r="AM87" i="79"/>
  <c r="AL87" i="79"/>
  <c r="AK87" i="79"/>
  <c r="AR86" i="79"/>
  <c r="AQ86" i="79"/>
  <c r="AP86" i="79"/>
  <c r="AO86" i="79"/>
  <c r="AN86" i="79"/>
  <c r="AM86" i="79"/>
  <c r="AL86" i="79"/>
  <c r="AK86" i="79"/>
  <c r="AR85" i="79"/>
  <c r="AQ85" i="79"/>
  <c r="AP85" i="79"/>
  <c r="AO85" i="79"/>
  <c r="AN85" i="79"/>
  <c r="AM85" i="79"/>
  <c r="AL85" i="79"/>
  <c r="AK85" i="79"/>
  <c r="AR84" i="79"/>
  <c r="AQ84" i="79"/>
  <c r="AW85" i="79" s="1"/>
  <c r="AP84" i="79"/>
  <c r="AO84" i="79"/>
  <c r="AN84" i="79"/>
  <c r="AM84" i="79"/>
  <c r="AL84" i="79"/>
  <c r="AK84" i="79"/>
  <c r="AR83" i="79"/>
  <c r="AQ83" i="79"/>
  <c r="AP83" i="79"/>
  <c r="AO83" i="79"/>
  <c r="AN83" i="79"/>
  <c r="AM83" i="79"/>
  <c r="AL83" i="79"/>
  <c r="AK83" i="79"/>
  <c r="AR82" i="79"/>
  <c r="AQ82" i="79"/>
  <c r="AP82" i="79"/>
  <c r="AO82" i="79"/>
  <c r="AN82" i="79"/>
  <c r="AM82" i="79"/>
  <c r="AL82" i="79"/>
  <c r="AK82" i="79"/>
  <c r="AR81" i="79"/>
  <c r="AQ81" i="79"/>
  <c r="AP81" i="79"/>
  <c r="AV82" i="79" s="1"/>
  <c r="AO81" i="79"/>
  <c r="AN81" i="79"/>
  <c r="AM81" i="79"/>
  <c r="AL81" i="79"/>
  <c r="AK81" i="79"/>
  <c r="AR80" i="79"/>
  <c r="AQ80" i="79"/>
  <c r="AP80" i="79"/>
  <c r="AO80" i="79"/>
  <c r="AN80" i="79"/>
  <c r="AM80" i="79"/>
  <c r="AL80" i="79"/>
  <c r="AK80" i="79"/>
  <c r="AR79" i="79"/>
  <c r="AQ79" i="79"/>
  <c r="AP79" i="79"/>
  <c r="AO79" i="79"/>
  <c r="AN79" i="79"/>
  <c r="AM79" i="79"/>
  <c r="AL79" i="79"/>
  <c r="AK79" i="79"/>
  <c r="AR78" i="79"/>
  <c r="AQ78" i="79"/>
  <c r="AW79" i="79" s="1"/>
  <c r="AP78" i="79"/>
  <c r="AO78" i="79"/>
  <c r="AN78" i="79"/>
  <c r="AM78" i="79"/>
  <c r="AL78" i="79"/>
  <c r="AK78" i="79"/>
  <c r="AR77" i="79"/>
  <c r="AQ77" i="79"/>
  <c r="AP77" i="79"/>
  <c r="AO77" i="79"/>
  <c r="AN77" i="79"/>
  <c r="AM77" i="79"/>
  <c r="AL77" i="79"/>
  <c r="AK77" i="79"/>
  <c r="AR76" i="79"/>
  <c r="AQ76" i="79"/>
  <c r="AP76" i="79"/>
  <c r="AO76" i="79"/>
  <c r="AN76" i="79"/>
  <c r="AM76" i="79"/>
  <c r="AL76" i="79"/>
  <c r="AK76" i="79"/>
  <c r="AR75" i="79"/>
  <c r="AQ75" i="79"/>
  <c r="AP75" i="79"/>
  <c r="AO75" i="79"/>
  <c r="AN75" i="79"/>
  <c r="AM75" i="79"/>
  <c r="AL75" i="79"/>
  <c r="AK75" i="79"/>
  <c r="AR74" i="79"/>
  <c r="AQ74" i="79"/>
  <c r="AP74" i="79"/>
  <c r="AO74" i="79"/>
  <c r="AN74" i="79"/>
  <c r="AM74" i="79"/>
  <c r="AL74" i="79"/>
  <c r="AK74" i="79"/>
  <c r="AR73" i="79"/>
  <c r="AQ73" i="79"/>
  <c r="AP73" i="79"/>
  <c r="AO73" i="79"/>
  <c r="AN73" i="79"/>
  <c r="AM73" i="79"/>
  <c r="AL73" i="79"/>
  <c r="AK73" i="79"/>
  <c r="AR72" i="79"/>
  <c r="AQ72" i="79"/>
  <c r="AP72" i="79"/>
  <c r="AO72" i="79"/>
  <c r="AN72" i="79"/>
  <c r="AM72" i="79"/>
  <c r="AL72" i="79"/>
  <c r="AK72" i="79"/>
  <c r="AR71" i="79"/>
  <c r="AQ71" i="79"/>
  <c r="AP71" i="79"/>
  <c r="AO71" i="79"/>
  <c r="AN71" i="79"/>
  <c r="AM71" i="79"/>
  <c r="AL71" i="79"/>
  <c r="AK71" i="79"/>
  <c r="AR70" i="79"/>
  <c r="AQ70" i="79"/>
  <c r="AP70" i="79"/>
  <c r="AO70" i="79"/>
  <c r="AN70" i="79"/>
  <c r="AM70" i="79"/>
  <c r="AL70" i="79"/>
  <c r="AK70" i="79"/>
  <c r="AR69" i="79"/>
  <c r="AQ69" i="79"/>
  <c r="AP69" i="79"/>
  <c r="AV70" i="79" s="1"/>
  <c r="AO69" i="79"/>
  <c r="AN69" i="79"/>
  <c r="AM69" i="79"/>
  <c r="AL69" i="79"/>
  <c r="AK69" i="79"/>
  <c r="AR68" i="79"/>
  <c r="AQ68" i="79"/>
  <c r="AP68" i="79"/>
  <c r="AO68" i="79"/>
  <c r="AN68" i="79"/>
  <c r="AM68" i="79"/>
  <c r="AL68" i="79"/>
  <c r="AK68" i="79"/>
  <c r="AW67" i="79"/>
  <c r="AR67" i="79"/>
  <c r="AQ67" i="79"/>
  <c r="AP67" i="79"/>
  <c r="AO67" i="79"/>
  <c r="AN67" i="79"/>
  <c r="AM67" i="79"/>
  <c r="AL67" i="79"/>
  <c r="AK67" i="79"/>
  <c r="AR66" i="79"/>
  <c r="AQ66" i="79"/>
  <c r="AP66" i="79"/>
  <c r="AO66" i="79"/>
  <c r="AN66" i="79"/>
  <c r="AM66" i="79"/>
  <c r="AL66" i="79"/>
  <c r="AK66" i="79"/>
  <c r="AR65" i="79"/>
  <c r="AQ65" i="79"/>
  <c r="AP65" i="79"/>
  <c r="AO65" i="79"/>
  <c r="AN65" i="79"/>
  <c r="AM65" i="79"/>
  <c r="AL65" i="79"/>
  <c r="AK65" i="79"/>
  <c r="AR64" i="79"/>
  <c r="AQ64" i="79"/>
  <c r="AP64" i="79"/>
  <c r="AO64" i="79"/>
  <c r="AN64" i="79"/>
  <c r="AM64" i="79"/>
  <c r="AL64" i="79"/>
  <c r="AK64" i="79"/>
  <c r="AR63" i="79"/>
  <c r="AQ63" i="79"/>
  <c r="AP63" i="79"/>
  <c r="AO63" i="79"/>
  <c r="AN63" i="79"/>
  <c r="AM63" i="79"/>
  <c r="AL63" i="79"/>
  <c r="AK63" i="79"/>
  <c r="AR62" i="79"/>
  <c r="AQ62" i="79"/>
  <c r="AP62" i="79"/>
  <c r="AO62" i="79"/>
  <c r="AN62" i="79"/>
  <c r="AM62" i="79"/>
  <c r="AL62" i="79"/>
  <c r="AK62" i="79"/>
  <c r="AR61" i="79"/>
  <c r="AQ61" i="79"/>
  <c r="AP61" i="79"/>
  <c r="AO61" i="79"/>
  <c r="AN61" i="79"/>
  <c r="AM61" i="79"/>
  <c r="AL61" i="79"/>
  <c r="AK61" i="79"/>
  <c r="AR60" i="79"/>
  <c r="AQ60" i="79"/>
  <c r="AW61" i="79" s="1"/>
  <c r="AP60" i="79"/>
  <c r="AO60" i="79"/>
  <c r="AN60" i="79"/>
  <c r="AM60" i="79"/>
  <c r="AS61" i="79" s="1"/>
  <c r="AL60" i="79"/>
  <c r="AK60" i="79"/>
  <c r="AR59" i="79"/>
  <c r="AQ59" i="79"/>
  <c r="AP59" i="79"/>
  <c r="AO59" i="79"/>
  <c r="AN59" i="79"/>
  <c r="AM59" i="79"/>
  <c r="AL59" i="79"/>
  <c r="AK59" i="79"/>
  <c r="AR58" i="79"/>
  <c r="AQ58" i="79"/>
  <c r="AP58" i="79"/>
  <c r="AO58" i="79"/>
  <c r="AN58" i="79"/>
  <c r="AM58" i="79"/>
  <c r="AL58" i="79"/>
  <c r="AK58" i="79"/>
  <c r="AR57" i="79"/>
  <c r="AQ57" i="79"/>
  <c r="AP57" i="79"/>
  <c r="AO57" i="79"/>
  <c r="AN57" i="79"/>
  <c r="AM57" i="79"/>
  <c r="AL57" i="79"/>
  <c r="AK57" i="79"/>
  <c r="AR56" i="79"/>
  <c r="AQ56" i="79"/>
  <c r="AP56" i="79"/>
  <c r="AO56" i="79"/>
  <c r="AN56" i="79"/>
  <c r="AM56" i="79"/>
  <c r="AL56" i="79"/>
  <c r="AK56" i="79"/>
  <c r="AR55" i="79"/>
  <c r="AQ55" i="79"/>
  <c r="AP55" i="79"/>
  <c r="AO55" i="79"/>
  <c r="AN55" i="79"/>
  <c r="AM55" i="79"/>
  <c r="AL55" i="79"/>
  <c r="AK55" i="79"/>
  <c r="AR54" i="79"/>
  <c r="AQ54" i="79"/>
  <c r="AW55" i="79" s="1"/>
  <c r="AP54" i="79"/>
  <c r="AO54" i="79"/>
  <c r="AN54" i="79"/>
  <c r="AM54" i="79"/>
  <c r="AL54" i="79"/>
  <c r="AK54" i="79"/>
  <c r="AR53" i="79"/>
  <c r="AQ53" i="79"/>
  <c r="AP53" i="79"/>
  <c r="AO53" i="79"/>
  <c r="AN53" i="79"/>
  <c r="AM53" i="79"/>
  <c r="AL53" i="79"/>
  <c r="AK53" i="79"/>
  <c r="AR52" i="79"/>
  <c r="AQ52" i="79"/>
  <c r="AP52" i="79"/>
  <c r="AO52" i="79"/>
  <c r="AN52" i="79"/>
  <c r="AM52" i="79"/>
  <c r="AL52" i="79"/>
  <c r="AK52" i="79"/>
  <c r="AR51" i="79"/>
  <c r="AQ51" i="79"/>
  <c r="AP51" i="79"/>
  <c r="AO51" i="79"/>
  <c r="AN51" i="79"/>
  <c r="AM51" i="79"/>
  <c r="AL51" i="79"/>
  <c r="AK51" i="79"/>
  <c r="AR50" i="79"/>
  <c r="AQ50" i="79"/>
  <c r="AP50" i="79"/>
  <c r="AO50" i="79"/>
  <c r="AN50" i="79"/>
  <c r="AM50" i="79"/>
  <c r="AL50" i="79"/>
  <c r="AK50" i="79"/>
  <c r="AR49" i="79"/>
  <c r="AQ49" i="79"/>
  <c r="AP49" i="79"/>
  <c r="AO49" i="79"/>
  <c r="AN49" i="79"/>
  <c r="AM49" i="79"/>
  <c r="AL49" i="79"/>
  <c r="AK49" i="79"/>
  <c r="AR48" i="79"/>
  <c r="AQ48" i="79"/>
  <c r="AP48" i="79"/>
  <c r="AO48" i="79"/>
  <c r="AN48" i="79"/>
  <c r="AM48" i="79"/>
  <c r="AL48" i="79"/>
  <c r="AK48" i="79"/>
  <c r="AR47" i="79"/>
  <c r="AQ47" i="79"/>
  <c r="AP47" i="79"/>
  <c r="AO47" i="79"/>
  <c r="AN47" i="79"/>
  <c r="AM47" i="79"/>
  <c r="AL47" i="79"/>
  <c r="AK47" i="79"/>
  <c r="AR46" i="79"/>
  <c r="AQ46" i="79"/>
  <c r="AP46" i="79"/>
  <c r="AO46" i="79"/>
  <c r="AN46" i="79"/>
  <c r="AM46" i="79"/>
  <c r="AL46" i="79"/>
  <c r="AK46" i="79"/>
  <c r="AR45" i="79"/>
  <c r="AQ45" i="79"/>
  <c r="AP45" i="79"/>
  <c r="AO45" i="79"/>
  <c r="AN45" i="79"/>
  <c r="AM45" i="79"/>
  <c r="AL45" i="79"/>
  <c r="AK45" i="79"/>
  <c r="AR41" i="79"/>
  <c r="AQ41" i="79"/>
  <c r="AP41" i="79"/>
  <c r="AO41" i="79"/>
  <c r="AN41" i="79"/>
  <c r="AM41" i="79"/>
  <c r="AL41" i="79"/>
  <c r="AK41" i="79"/>
  <c r="AW40" i="79"/>
  <c r="AR40" i="79"/>
  <c r="AQ40" i="79"/>
  <c r="AP40" i="79"/>
  <c r="AO40" i="79"/>
  <c r="AN40" i="79"/>
  <c r="AM40" i="79"/>
  <c r="AL40" i="79"/>
  <c r="AK40" i="79"/>
  <c r="AR39" i="79"/>
  <c r="AQ39" i="79"/>
  <c r="AP39" i="79"/>
  <c r="AV40" i="79" s="1"/>
  <c r="AO39" i="79"/>
  <c r="AU40" i="79" s="1"/>
  <c r="AN39" i="79"/>
  <c r="AT40" i="79" s="1"/>
  <c r="AM39" i="79"/>
  <c r="AS40" i="79" s="1"/>
  <c r="AL39" i="79"/>
  <c r="AK39" i="79"/>
  <c r="AR38" i="79"/>
  <c r="AQ38" i="79"/>
  <c r="AP38" i="79"/>
  <c r="AO38" i="79"/>
  <c r="AN38" i="79"/>
  <c r="AM38" i="79"/>
  <c r="AL38" i="79"/>
  <c r="AK38" i="79"/>
  <c r="AU37" i="79"/>
  <c r="AR37" i="79"/>
  <c r="AQ37" i="79"/>
  <c r="AP37" i="79"/>
  <c r="AO37" i="79"/>
  <c r="AN37" i="79"/>
  <c r="AM37" i="79"/>
  <c r="AL37" i="79"/>
  <c r="AK37" i="79"/>
  <c r="AR36" i="79"/>
  <c r="AQ36" i="79"/>
  <c r="AW37" i="79" s="1"/>
  <c r="AP36" i="79"/>
  <c r="AV37" i="79" s="1"/>
  <c r="AO36" i="79"/>
  <c r="AN36" i="79"/>
  <c r="AT37" i="79" s="1"/>
  <c r="AM36" i="79"/>
  <c r="AS37" i="79" s="1"/>
  <c r="AL36" i="79"/>
  <c r="AK36" i="79"/>
  <c r="AR35" i="79"/>
  <c r="AQ35" i="79"/>
  <c r="AP35" i="79"/>
  <c r="AO35" i="79"/>
  <c r="AN35" i="79"/>
  <c r="AM35" i="79"/>
  <c r="AL35" i="79"/>
  <c r="AK35" i="79"/>
  <c r="AW34" i="79"/>
  <c r="AR34" i="79"/>
  <c r="AQ34" i="79"/>
  <c r="AP34" i="79"/>
  <c r="AO34" i="79"/>
  <c r="AN34" i="79"/>
  <c r="AM34" i="79"/>
  <c r="AL34" i="79"/>
  <c r="AK34" i="79"/>
  <c r="AR33" i="79"/>
  <c r="AQ33" i="79"/>
  <c r="AP33" i="79"/>
  <c r="AV34" i="79" s="1"/>
  <c r="AO33" i="79"/>
  <c r="AU34" i="79" s="1"/>
  <c r="AN33" i="79"/>
  <c r="AT34" i="79" s="1"/>
  <c r="AM33" i="79"/>
  <c r="AS34" i="79" s="1"/>
  <c r="AL33" i="79"/>
  <c r="AK33" i="79"/>
  <c r="AR32" i="79"/>
  <c r="AQ32" i="79"/>
  <c r="AP32" i="79"/>
  <c r="AO32" i="79"/>
  <c r="AN32" i="79"/>
  <c r="AM32" i="79"/>
  <c r="AL32" i="79"/>
  <c r="AK32" i="79"/>
  <c r="AU31" i="79"/>
  <c r="AR31" i="79"/>
  <c r="AQ31" i="79"/>
  <c r="AP31" i="79"/>
  <c r="AO31" i="79"/>
  <c r="AN31" i="79"/>
  <c r="AM31" i="79"/>
  <c r="AL31" i="79"/>
  <c r="AK31" i="79"/>
  <c r="AR30" i="79"/>
  <c r="AQ30" i="79"/>
  <c r="AW31" i="79" s="1"/>
  <c r="AP30" i="79"/>
  <c r="AV31" i="79" s="1"/>
  <c r="AO30" i="79"/>
  <c r="AN30" i="79"/>
  <c r="AT31" i="79" s="1"/>
  <c r="AM30" i="79"/>
  <c r="AS31" i="79" s="1"/>
  <c r="AL30" i="79"/>
  <c r="AK30" i="79"/>
  <c r="AR29" i="79"/>
  <c r="AQ29" i="79"/>
  <c r="AP29" i="79"/>
  <c r="AO29" i="79"/>
  <c r="AN29" i="79"/>
  <c r="AM29" i="79"/>
  <c r="AL29" i="79"/>
  <c r="AK29" i="79"/>
  <c r="AW28" i="79"/>
  <c r="AR28" i="79"/>
  <c r="AQ28" i="79"/>
  <c r="AP28" i="79"/>
  <c r="AO28" i="79"/>
  <c r="AN28" i="79"/>
  <c r="AM28" i="79"/>
  <c r="AL28" i="79"/>
  <c r="AK28" i="79"/>
  <c r="AR27" i="79"/>
  <c r="AQ27" i="79"/>
  <c r="AP27" i="79"/>
  <c r="AV28" i="79" s="1"/>
  <c r="AO27" i="79"/>
  <c r="AU28" i="79" s="1"/>
  <c r="AN27" i="79"/>
  <c r="AT28" i="79" s="1"/>
  <c r="AM27" i="79"/>
  <c r="AS28" i="79" s="1"/>
  <c r="AL27" i="79"/>
  <c r="AK27" i="79"/>
  <c r="AR26" i="79"/>
  <c r="AQ26" i="79"/>
  <c r="AP26" i="79"/>
  <c r="AO26" i="79"/>
  <c r="AN26" i="79"/>
  <c r="AM26" i="79"/>
  <c r="AL26" i="79"/>
  <c r="AK26" i="79"/>
  <c r="AU25" i="79"/>
  <c r="AR25" i="79"/>
  <c r="AQ25" i="79"/>
  <c r="AP25" i="79"/>
  <c r="AO25" i="79"/>
  <c r="AN25" i="79"/>
  <c r="AM25" i="79"/>
  <c r="AL25" i="79"/>
  <c r="AK25" i="79"/>
  <c r="AR24" i="79"/>
  <c r="AQ24" i="79"/>
  <c r="AW25" i="79" s="1"/>
  <c r="AP24" i="79"/>
  <c r="AV25" i="79" s="1"/>
  <c r="AO24" i="79"/>
  <c r="AN24" i="79"/>
  <c r="AT25" i="79" s="1"/>
  <c r="AM24" i="79"/>
  <c r="AS25" i="79" s="1"/>
  <c r="AL24" i="79"/>
  <c r="AK24" i="79"/>
  <c r="AR23" i="79"/>
  <c r="AQ23" i="79"/>
  <c r="AP23" i="79"/>
  <c r="AO23" i="79"/>
  <c r="AN23" i="79"/>
  <c r="AM23" i="79"/>
  <c r="AL23" i="79"/>
  <c r="AK23" i="79"/>
  <c r="AW22" i="79"/>
  <c r="AR22" i="79"/>
  <c r="AQ22" i="79"/>
  <c r="AP22" i="79"/>
  <c r="AO22" i="79"/>
  <c r="AN22" i="79"/>
  <c r="AM22" i="79"/>
  <c r="AL22" i="79"/>
  <c r="AK22" i="79"/>
  <c r="AR21" i="79"/>
  <c r="AQ21" i="79"/>
  <c r="AP21" i="79"/>
  <c r="AV22" i="79" s="1"/>
  <c r="AO21" i="79"/>
  <c r="AU22" i="79" s="1"/>
  <c r="AN21" i="79"/>
  <c r="AT22" i="79" s="1"/>
  <c r="AM21" i="79"/>
  <c r="AS22" i="79" s="1"/>
  <c r="AX22" i="79" s="1"/>
  <c r="AL21" i="79"/>
  <c r="AK21" i="79"/>
  <c r="AR20" i="79"/>
  <c r="AQ20" i="79"/>
  <c r="AP20" i="79"/>
  <c r="AO20" i="79"/>
  <c r="AN20" i="79"/>
  <c r="AM20" i="79"/>
  <c r="AL20" i="79"/>
  <c r="AK20" i="79"/>
  <c r="AU19" i="79"/>
  <c r="AR19" i="79"/>
  <c r="AQ19" i="79"/>
  <c r="AP19" i="79"/>
  <c r="AO19" i="79"/>
  <c r="AN19" i="79"/>
  <c r="AM19" i="79"/>
  <c r="AL19" i="79"/>
  <c r="AK19" i="79"/>
  <c r="AR18" i="79"/>
  <c r="AQ18" i="79"/>
  <c r="AW19" i="79" s="1"/>
  <c r="AP18" i="79"/>
  <c r="AV19" i="79" s="1"/>
  <c r="AO18" i="79"/>
  <c r="AN18" i="79"/>
  <c r="AT19" i="79" s="1"/>
  <c r="AM18" i="79"/>
  <c r="AS19" i="79" s="1"/>
  <c r="AL18" i="79"/>
  <c r="AK18" i="79"/>
  <c r="AR17" i="79"/>
  <c r="AQ17" i="79"/>
  <c r="AP17" i="79"/>
  <c r="AO17" i="79"/>
  <c r="AN17" i="79"/>
  <c r="AM17" i="79"/>
  <c r="AL17" i="79"/>
  <c r="AK17" i="79"/>
  <c r="AW16" i="79"/>
  <c r="AR16" i="79"/>
  <c r="AQ16" i="79"/>
  <c r="AP16" i="79"/>
  <c r="AO16" i="79"/>
  <c r="AN16" i="79"/>
  <c r="AM16" i="79"/>
  <c r="AL16" i="79"/>
  <c r="AK16" i="79"/>
  <c r="AR15" i="79"/>
  <c r="AQ15" i="79"/>
  <c r="AP15" i="79"/>
  <c r="AV16" i="79" s="1"/>
  <c r="AO15" i="79"/>
  <c r="AU16" i="79" s="1"/>
  <c r="AN15" i="79"/>
  <c r="AT16" i="79" s="1"/>
  <c r="AM15" i="79"/>
  <c r="AS16" i="79" s="1"/>
  <c r="AL15" i="79"/>
  <c r="AK15" i="79"/>
  <c r="AQ14" i="79"/>
  <c r="AP14" i="79"/>
  <c r="AO14" i="79"/>
  <c r="AN14" i="79"/>
  <c r="AM14" i="79"/>
  <c r="AL14" i="79"/>
  <c r="AK14" i="79"/>
  <c r="AR14" i="79" s="1"/>
  <c r="AU13" i="79"/>
  <c r="AQ13" i="79"/>
  <c r="AP13" i="79"/>
  <c r="AO13" i="79"/>
  <c r="AN13" i="79"/>
  <c r="AM13" i="79"/>
  <c r="AL13" i="79"/>
  <c r="AK13" i="79"/>
  <c r="AR13" i="79" s="1"/>
  <c r="AQ12" i="79"/>
  <c r="AW13" i="79" s="1"/>
  <c r="AP12" i="79"/>
  <c r="AV13" i="79" s="1"/>
  <c r="AO12" i="79"/>
  <c r="AN12" i="79"/>
  <c r="AT13" i="79" s="1"/>
  <c r="AM12" i="79"/>
  <c r="AS13" i="79" s="1"/>
  <c r="AX13" i="79" s="1"/>
  <c r="AL12" i="79"/>
  <c r="AK12" i="79"/>
  <c r="AR12" i="79" s="1"/>
  <c r="E7" i="79"/>
  <c r="AK104" i="78"/>
  <c r="AR104" i="78" s="1"/>
  <c r="AM100" i="78"/>
  <c r="AL100" i="78"/>
  <c r="AK100" i="78"/>
  <c r="AL98" i="78"/>
  <c r="AK98" i="78"/>
  <c r="AL96" i="78"/>
  <c r="AK96" i="78"/>
  <c r="AL94" i="78"/>
  <c r="AR94" i="78" s="1"/>
  <c r="AK94" i="78"/>
  <c r="AR89" i="78"/>
  <c r="AQ89" i="78"/>
  <c r="AP89" i="78"/>
  <c r="AO89" i="78"/>
  <c r="AN89" i="78"/>
  <c r="AM89" i="78"/>
  <c r="AL89" i="78"/>
  <c r="AK89" i="78"/>
  <c r="AR88" i="78"/>
  <c r="AQ88" i="78"/>
  <c r="AP88" i="78"/>
  <c r="AO88" i="78"/>
  <c r="AN88" i="78"/>
  <c r="AM88" i="78"/>
  <c r="AL88" i="78"/>
  <c r="AK88" i="78"/>
  <c r="AR87" i="78"/>
  <c r="AQ87" i="78"/>
  <c r="AP87" i="78"/>
  <c r="AO87" i="78"/>
  <c r="AN87" i="78"/>
  <c r="AM87" i="78"/>
  <c r="AL87" i="78"/>
  <c r="AK87" i="78"/>
  <c r="AR86" i="78"/>
  <c r="AQ86" i="78"/>
  <c r="AP86" i="78"/>
  <c r="AO86" i="78"/>
  <c r="AN86" i="78"/>
  <c r="AM86" i="78"/>
  <c r="AL86" i="78"/>
  <c r="AK86" i="78"/>
  <c r="AR85" i="78"/>
  <c r="AQ85" i="78"/>
  <c r="AP85" i="78"/>
  <c r="AO85" i="78"/>
  <c r="AN85" i="78"/>
  <c r="AM85" i="78"/>
  <c r="AL85" i="78"/>
  <c r="AK85" i="78"/>
  <c r="AR84" i="78"/>
  <c r="AQ84" i="78"/>
  <c r="AP84" i="78"/>
  <c r="AO84" i="78"/>
  <c r="AN84" i="78"/>
  <c r="AM84" i="78"/>
  <c r="AL84" i="78"/>
  <c r="AK84" i="78"/>
  <c r="AR83" i="78"/>
  <c r="AQ83" i="78"/>
  <c r="AP83" i="78"/>
  <c r="AO83" i="78"/>
  <c r="AN83" i="78"/>
  <c r="AM83" i="78"/>
  <c r="AL83" i="78"/>
  <c r="AK83" i="78"/>
  <c r="AR82" i="78"/>
  <c r="AQ82" i="78"/>
  <c r="AP82" i="78"/>
  <c r="AO82" i="78"/>
  <c r="AN82" i="78"/>
  <c r="AM82" i="78"/>
  <c r="AL82" i="78"/>
  <c r="AK82" i="78"/>
  <c r="AR81" i="78"/>
  <c r="AQ81" i="78"/>
  <c r="AP81" i="78"/>
  <c r="AO81" i="78"/>
  <c r="AN81" i="78"/>
  <c r="AM81" i="78"/>
  <c r="AL81" i="78"/>
  <c r="AK81" i="78"/>
  <c r="AR80" i="78"/>
  <c r="AQ80" i="78"/>
  <c r="AP80" i="78"/>
  <c r="AO80" i="78"/>
  <c r="AN80" i="78"/>
  <c r="AM80" i="78"/>
  <c r="AL80" i="78"/>
  <c r="AK80" i="78"/>
  <c r="AR79" i="78"/>
  <c r="AQ79" i="78"/>
  <c r="AP79" i="78"/>
  <c r="AO79" i="78"/>
  <c r="AN79" i="78"/>
  <c r="AM79" i="78"/>
  <c r="AL79" i="78"/>
  <c r="AK79" i="78"/>
  <c r="AR78" i="78"/>
  <c r="AQ78" i="78"/>
  <c r="AP78" i="78"/>
  <c r="AO78" i="78"/>
  <c r="AN78" i="78"/>
  <c r="AM78" i="78"/>
  <c r="AL78" i="78"/>
  <c r="AK78" i="78"/>
  <c r="AR77" i="78"/>
  <c r="AQ77" i="78"/>
  <c r="AP77" i="78"/>
  <c r="AO77" i="78"/>
  <c r="AN77" i="78"/>
  <c r="AM77" i="78"/>
  <c r="AL77" i="78"/>
  <c r="AK77" i="78"/>
  <c r="AR76" i="78"/>
  <c r="AQ76" i="78"/>
  <c r="AP76" i="78"/>
  <c r="AO76" i="78"/>
  <c r="AN76" i="78"/>
  <c r="AM76" i="78"/>
  <c r="AL76" i="78"/>
  <c r="AK76" i="78"/>
  <c r="AR75" i="78"/>
  <c r="AQ75" i="78"/>
  <c r="AP75" i="78"/>
  <c r="AO75" i="78"/>
  <c r="AN75" i="78"/>
  <c r="AM75" i="78"/>
  <c r="AL75" i="78"/>
  <c r="AK75" i="78"/>
  <c r="AR74" i="78"/>
  <c r="AQ74" i="78"/>
  <c r="AP74" i="78"/>
  <c r="AO74" i="78"/>
  <c r="AN74" i="78"/>
  <c r="AM74" i="78"/>
  <c r="AL74" i="78"/>
  <c r="AK74" i="78"/>
  <c r="AR73" i="78"/>
  <c r="AQ73" i="78"/>
  <c r="AP73" i="78"/>
  <c r="AO73" i="78"/>
  <c r="AN73" i="78"/>
  <c r="AM73" i="78"/>
  <c r="AL73" i="78"/>
  <c r="AK73" i="78"/>
  <c r="AR72" i="78"/>
  <c r="AQ72" i="78"/>
  <c r="AP72" i="78"/>
  <c r="AO72" i="78"/>
  <c r="AN72" i="78"/>
  <c r="AM72" i="78"/>
  <c r="AL72" i="78"/>
  <c r="AK72" i="78"/>
  <c r="AR71" i="78"/>
  <c r="AQ71" i="78"/>
  <c r="AP71" i="78"/>
  <c r="AO71" i="78"/>
  <c r="AN71" i="78"/>
  <c r="AM71" i="78"/>
  <c r="AL71" i="78"/>
  <c r="AK71" i="78"/>
  <c r="AR70" i="78"/>
  <c r="AQ70" i="78"/>
  <c r="AP70" i="78"/>
  <c r="AO70" i="78"/>
  <c r="AN70" i="78"/>
  <c r="AM70" i="78"/>
  <c r="AL70" i="78"/>
  <c r="AK70" i="78"/>
  <c r="AR69" i="78"/>
  <c r="AQ69" i="78"/>
  <c r="AP69" i="78"/>
  <c r="AO69" i="78"/>
  <c r="AN69" i="78"/>
  <c r="AM69" i="78"/>
  <c r="AL69" i="78"/>
  <c r="AK69" i="78"/>
  <c r="AR68" i="78"/>
  <c r="AQ68" i="78"/>
  <c r="AP68" i="78"/>
  <c r="AO68" i="78"/>
  <c r="AN68" i="78"/>
  <c r="AM68" i="78"/>
  <c r="AL68" i="78"/>
  <c r="AK68" i="78"/>
  <c r="AR67" i="78"/>
  <c r="AQ67" i="78"/>
  <c r="AP67" i="78"/>
  <c r="AO67" i="78"/>
  <c r="AN67" i="78"/>
  <c r="AM67" i="78"/>
  <c r="AL67" i="78"/>
  <c r="AK67" i="78"/>
  <c r="AR66" i="78"/>
  <c r="AQ66" i="78"/>
  <c r="AP66" i="78"/>
  <c r="AO66" i="78"/>
  <c r="AN66" i="78"/>
  <c r="AM66" i="78"/>
  <c r="AL66" i="78"/>
  <c r="AK66" i="78"/>
  <c r="AR65" i="78"/>
  <c r="AQ65" i="78"/>
  <c r="AP65" i="78"/>
  <c r="AO65" i="78"/>
  <c r="AN65" i="78"/>
  <c r="AM65" i="78"/>
  <c r="AL65" i="78"/>
  <c r="AK65" i="78"/>
  <c r="AR64" i="78"/>
  <c r="AQ64" i="78"/>
  <c r="AP64" i="78"/>
  <c r="AO64" i="78"/>
  <c r="AN64" i="78"/>
  <c r="AM64" i="78"/>
  <c r="AL64" i="78"/>
  <c r="AK64" i="78"/>
  <c r="AR63" i="78"/>
  <c r="AQ63" i="78"/>
  <c r="AP63" i="78"/>
  <c r="AO63" i="78"/>
  <c r="AN63" i="78"/>
  <c r="AM63" i="78"/>
  <c r="AL63" i="78"/>
  <c r="AK63" i="78"/>
  <c r="AR62" i="78"/>
  <c r="AQ62" i="78"/>
  <c r="AP62" i="78"/>
  <c r="AO62" i="78"/>
  <c r="AN62" i="78"/>
  <c r="AM62" i="78"/>
  <c r="AL62" i="78"/>
  <c r="AK62" i="78"/>
  <c r="AR61" i="78"/>
  <c r="AQ61" i="78"/>
  <c r="AP61" i="78"/>
  <c r="AO61" i="78"/>
  <c r="AN61" i="78"/>
  <c r="AM61" i="78"/>
  <c r="AL61" i="78"/>
  <c r="AK61" i="78"/>
  <c r="AR60" i="78"/>
  <c r="AQ60" i="78"/>
  <c r="AP60" i="78"/>
  <c r="AO60" i="78"/>
  <c r="AN60" i="78"/>
  <c r="AM60" i="78"/>
  <c r="AL60" i="78"/>
  <c r="AK60" i="78"/>
  <c r="AR59" i="78"/>
  <c r="AQ59" i="78"/>
  <c r="AP59" i="78"/>
  <c r="AO59" i="78"/>
  <c r="AN59" i="78"/>
  <c r="AM59" i="78"/>
  <c r="AL59" i="78"/>
  <c r="AK59" i="78"/>
  <c r="AR58" i="78"/>
  <c r="AQ58" i="78"/>
  <c r="AP58" i="78"/>
  <c r="AO58" i="78"/>
  <c r="AN58" i="78"/>
  <c r="AM58" i="78"/>
  <c r="AL58" i="78"/>
  <c r="AK58" i="78"/>
  <c r="AR57" i="78"/>
  <c r="AQ57" i="78"/>
  <c r="AP57" i="78"/>
  <c r="AO57" i="78"/>
  <c r="AN57" i="78"/>
  <c r="AM57" i="78"/>
  <c r="AL57" i="78"/>
  <c r="AK57" i="78"/>
  <c r="AR56" i="78"/>
  <c r="AQ56" i="78"/>
  <c r="AP56" i="78"/>
  <c r="AO56" i="78"/>
  <c r="AN56" i="78"/>
  <c r="AM56" i="78"/>
  <c r="AL56" i="78"/>
  <c r="AK56" i="78"/>
  <c r="AR55" i="78"/>
  <c r="AQ55" i="78"/>
  <c r="AP55" i="78"/>
  <c r="AO55" i="78"/>
  <c r="AN55" i="78"/>
  <c r="AM55" i="78"/>
  <c r="AL55" i="78"/>
  <c r="AK55" i="78"/>
  <c r="AR54" i="78"/>
  <c r="AQ54" i="78"/>
  <c r="AP54" i="78"/>
  <c r="AO54" i="78"/>
  <c r="AN54" i="78"/>
  <c r="AM54" i="78"/>
  <c r="AL54" i="78"/>
  <c r="AK54" i="78"/>
  <c r="AR53" i="78"/>
  <c r="AQ53" i="78"/>
  <c r="AP53" i="78"/>
  <c r="AO53" i="78"/>
  <c r="AN53" i="78"/>
  <c r="AM53" i="78"/>
  <c r="AL53" i="78"/>
  <c r="AK53" i="78"/>
  <c r="AR52" i="78"/>
  <c r="AQ52" i="78"/>
  <c r="AP52" i="78"/>
  <c r="AO52" i="78"/>
  <c r="AN52" i="78"/>
  <c r="AM52" i="78"/>
  <c r="AL52" i="78"/>
  <c r="AK52" i="78"/>
  <c r="AR51" i="78"/>
  <c r="AQ51" i="78"/>
  <c r="AP51" i="78"/>
  <c r="AO51" i="78"/>
  <c r="AN51" i="78"/>
  <c r="AM51" i="78"/>
  <c r="AL51" i="78"/>
  <c r="AK51" i="78"/>
  <c r="AR50" i="78"/>
  <c r="AQ50" i="78"/>
  <c r="AP50" i="78"/>
  <c r="AO50" i="78"/>
  <c r="AN50" i="78"/>
  <c r="AM50" i="78"/>
  <c r="AL50" i="78"/>
  <c r="AK50" i="78"/>
  <c r="AR49" i="78"/>
  <c r="AQ49" i="78"/>
  <c r="AP49" i="78"/>
  <c r="AO49" i="78"/>
  <c r="AN49" i="78"/>
  <c r="AM49" i="78"/>
  <c r="AL49" i="78"/>
  <c r="AK49" i="78"/>
  <c r="AR48" i="78"/>
  <c r="AQ48" i="78"/>
  <c r="AP48" i="78"/>
  <c r="AO48" i="78"/>
  <c r="AN48" i="78"/>
  <c r="AM48" i="78"/>
  <c r="AL48" i="78"/>
  <c r="AK48" i="78"/>
  <c r="AR47" i="78"/>
  <c r="AQ47" i="78"/>
  <c r="AP47" i="78"/>
  <c r="AO47" i="78"/>
  <c r="AN47" i="78"/>
  <c r="AM47" i="78"/>
  <c r="AL47" i="78"/>
  <c r="AK47" i="78"/>
  <c r="AR46" i="78"/>
  <c r="AQ46" i="78"/>
  <c r="AP46" i="78"/>
  <c r="AO46" i="78"/>
  <c r="AN46" i="78"/>
  <c r="AM46" i="78"/>
  <c r="AL46" i="78"/>
  <c r="AK46" i="78"/>
  <c r="AR45" i="78"/>
  <c r="AQ45" i="78"/>
  <c r="AP45" i="78"/>
  <c r="AO45" i="78"/>
  <c r="AN45" i="78"/>
  <c r="AM45" i="78"/>
  <c r="AL45" i="78"/>
  <c r="AK45" i="78"/>
  <c r="AR41" i="78"/>
  <c r="AQ41" i="78"/>
  <c r="AP41" i="78"/>
  <c r="AO41" i="78"/>
  <c r="AN41" i="78"/>
  <c r="AM41" i="78"/>
  <c r="AL41" i="78"/>
  <c r="AK41" i="78"/>
  <c r="AS40" i="78"/>
  <c r="AR40" i="78"/>
  <c r="AQ40" i="78"/>
  <c r="AP40" i="78"/>
  <c r="AO40" i="78"/>
  <c r="AN40" i="78"/>
  <c r="AM40" i="78"/>
  <c r="AL40" i="78"/>
  <c r="AK40" i="78"/>
  <c r="AR39" i="78"/>
  <c r="AQ39" i="78"/>
  <c r="AW40" i="78" s="1"/>
  <c r="AP39" i="78"/>
  <c r="AV40" i="78" s="1"/>
  <c r="AO39" i="78"/>
  <c r="AU40" i="78" s="1"/>
  <c r="AN39" i="78"/>
  <c r="AT40" i="78" s="1"/>
  <c r="AM39" i="78"/>
  <c r="AL39" i="78"/>
  <c r="AK39" i="78"/>
  <c r="AR38" i="78"/>
  <c r="AQ38" i="78"/>
  <c r="AP38" i="78"/>
  <c r="AO38" i="78"/>
  <c r="AN38" i="78"/>
  <c r="AM38" i="78"/>
  <c r="AL38" i="78"/>
  <c r="AK38" i="78"/>
  <c r="AW37" i="78"/>
  <c r="AV37" i="78"/>
  <c r="AQ37" i="78"/>
  <c r="AP37" i="78"/>
  <c r="AO37" i="78"/>
  <c r="AN37" i="78"/>
  <c r="AM37" i="78"/>
  <c r="AS37" i="78" s="1"/>
  <c r="AL37" i="78"/>
  <c r="AK37" i="78"/>
  <c r="AR37" i="78" s="1"/>
  <c r="AQ36" i="78"/>
  <c r="AP36" i="78"/>
  <c r="AO36" i="78"/>
  <c r="AU37" i="78" s="1"/>
  <c r="AN36" i="78"/>
  <c r="AT37" i="78" s="1"/>
  <c r="AM36" i="78"/>
  <c r="AL36" i="78"/>
  <c r="AK36" i="78"/>
  <c r="AR36" i="78" s="1"/>
  <c r="AQ35" i="78"/>
  <c r="AP35" i="78"/>
  <c r="AO35" i="78"/>
  <c r="AN35" i="78"/>
  <c r="AM35" i="78"/>
  <c r="AL35" i="78"/>
  <c r="AK35" i="78"/>
  <c r="AR35" i="78" s="1"/>
  <c r="AS34" i="78"/>
  <c r="AR34" i="78"/>
  <c r="AQ34" i="78"/>
  <c r="AP34" i="78"/>
  <c r="AO34" i="78"/>
  <c r="AN34" i="78"/>
  <c r="AM34" i="78"/>
  <c r="AL34" i="78"/>
  <c r="AK34" i="78"/>
  <c r="AR33" i="78"/>
  <c r="AQ33" i="78"/>
  <c r="AW34" i="78" s="1"/>
  <c r="AP33" i="78"/>
  <c r="AV34" i="78" s="1"/>
  <c r="AO33" i="78"/>
  <c r="AU34" i="78" s="1"/>
  <c r="AN33" i="78"/>
  <c r="AT34" i="78" s="1"/>
  <c r="AM33" i="78"/>
  <c r="AL33" i="78"/>
  <c r="AK33" i="78"/>
  <c r="AQ32" i="78"/>
  <c r="AP32" i="78"/>
  <c r="AO32" i="78"/>
  <c r="AN32" i="78"/>
  <c r="AM32" i="78"/>
  <c r="AL32" i="78"/>
  <c r="AK32" i="78"/>
  <c r="AR32" i="78" s="1"/>
  <c r="AW31" i="78"/>
  <c r="AV31" i="78"/>
  <c r="AR31" i="78"/>
  <c r="AQ31" i="78"/>
  <c r="AP31" i="78"/>
  <c r="AO31" i="78"/>
  <c r="AN31" i="78"/>
  <c r="AM31" i="78"/>
  <c r="AS31" i="78" s="1"/>
  <c r="AL31" i="78"/>
  <c r="AK31" i="78"/>
  <c r="AR30" i="78"/>
  <c r="AQ30" i="78"/>
  <c r="AP30" i="78"/>
  <c r="AO30" i="78"/>
  <c r="AU31" i="78" s="1"/>
  <c r="AN30" i="78"/>
  <c r="AT31" i="78" s="1"/>
  <c r="AM30" i="78"/>
  <c r="AL30" i="78"/>
  <c r="AK30" i="78"/>
  <c r="AQ29" i="78"/>
  <c r="AP29" i="78"/>
  <c r="AO29" i="78"/>
  <c r="AN29" i="78"/>
  <c r="AM29" i="78"/>
  <c r="AL29" i="78"/>
  <c r="AK29" i="78"/>
  <c r="AR29" i="78" s="1"/>
  <c r="AS28" i="78"/>
  <c r="AQ28" i="78"/>
  <c r="AP28" i="78"/>
  <c r="AO28" i="78"/>
  <c r="AN28" i="78"/>
  <c r="AM28" i="78"/>
  <c r="AL28" i="78"/>
  <c r="AK28" i="78"/>
  <c r="AR28" i="78" s="1"/>
  <c r="AQ27" i="78"/>
  <c r="AW28" i="78" s="1"/>
  <c r="AP27" i="78"/>
  <c r="AV28" i="78" s="1"/>
  <c r="AO27" i="78"/>
  <c r="AU28" i="78" s="1"/>
  <c r="AN27" i="78"/>
  <c r="AT28" i="78" s="1"/>
  <c r="AM27" i="78"/>
  <c r="AL27" i="78"/>
  <c r="AK27" i="78"/>
  <c r="AR27" i="78" s="1"/>
  <c r="AQ26" i="78"/>
  <c r="AP26" i="78"/>
  <c r="AO26" i="78"/>
  <c r="AN26" i="78"/>
  <c r="AM26" i="78"/>
  <c r="AL26" i="78"/>
  <c r="AK26" i="78"/>
  <c r="AR26" i="78" s="1"/>
  <c r="AW25" i="78"/>
  <c r="AV25" i="78"/>
  <c r="AQ25" i="78"/>
  <c r="AP25" i="78"/>
  <c r="AO25" i="78"/>
  <c r="AN25" i="78"/>
  <c r="AM25" i="78"/>
  <c r="AS25" i="78" s="1"/>
  <c r="AX25" i="78" s="1"/>
  <c r="AL25" i="78"/>
  <c r="AK25" i="78"/>
  <c r="AR25" i="78" s="1"/>
  <c r="AR24" i="78"/>
  <c r="AQ24" i="78"/>
  <c r="AP24" i="78"/>
  <c r="AO24" i="78"/>
  <c r="AU25" i="78" s="1"/>
  <c r="AN24" i="78"/>
  <c r="AT25" i="78" s="1"/>
  <c r="AM24" i="78"/>
  <c r="AL24" i="78"/>
  <c r="AK24" i="78"/>
  <c r="AR23" i="78"/>
  <c r="AQ23" i="78"/>
  <c r="AP23" i="78"/>
  <c r="AO23" i="78"/>
  <c r="AN23" i="78"/>
  <c r="AM23" i="78"/>
  <c r="AL23" i="78"/>
  <c r="AK23" i="78"/>
  <c r="AS22" i="78"/>
  <c r="AQ22" i="78"/>
  <c r="AP22" i="78"/>
  <c r="AO22" i="78"/>
  <c r="AN22" i="78"/>
  <c r="AM22" i="78"/>
  <c r="AL22" i="78"/>
  <c r="AK22" i="78"/>
  <c r="AR22" i="78" s="1"/>
  <c r="AR21" i="78"/>
  <c r="AQ21" i="78"/>
  <c r="AW22" i="78" s="1"/>
  <c r="AP21" i="78"/>
  <c r="AV22" i="78" s="1"/>
  <c r="AO21" i="78"/>
  <c r="AU22" i="78" s="1"/>
  <c r="AN21" i="78"/>
  <c r="AT22" i="78" s="1"/>
  <c r="AM21" i="78"/>
  <c r="AL21" i="78"/>
  <c r="AK21" i="78"/>
  <c r="AR20" i="78"/>
  <c r="AQ20" i="78"/>
  <c r="AP20" i="78"/>
  <c r="AO20" i="78"/>
  <c r="AN20" i="78"/>
  <c r="AM20" i="78"/>
  <c r="AL20" i="78"/>
  <c r="AK20" i="78"/>
  <c r="AW19" i="78"/>
  <c r="AV19" i="78"/>
  <c r="AR19" i="78"/>
  <c r="AQ19" i="78"/>
  <c r="AP19" i="78"/>
  <c r="AO19" i="78"/>
  <c r="AN19" i="78"/>
  <c r="AM19" i="78"/>
  <c r="AS19" i="78" s="1"/>
  <c r="AX19" i="78" s="1"/>
  <c r="AL19" i="78"/>
  <c r="AK19" i="78"/>
  <c r="AQ18" i="78"/>
  <c r="AP18" i="78"/>
  <c r="AO18" i="78"/>
  <c r="AU19" i="78" s="1"/>
  <c r="AN18" i="78"/>
  <c r="AT19" i="78" s="1"/>
  <c r="AM18" i="78"/>
  <c r="AL18" i="78"/>
  <c r="AK18" i="78"/>
  <c r="AR18" i="78" s="1"/>
  <c r="AR17" i="78"/>
  <c r="AQ17" i="78"/>
  <c r="AP17" i="78"/>
  <c r="AO17" i="78"/>
  <c r="AN17" i="78"/>
  <c r="AM17" i="78"/>
  <c r="AL17" i="78"/>
  <c r="AK17" i="78"/>
  <c r="AS16" i="78"/>
  <c r="AR16" i="78"/>
  <c r="AQ16" i="78"/>
  <c r="AP16" i="78"/>
  <c r="AO16" i="78"/>
  <c r="AN16" i="78"/>
  <c r="AM16" i="78"/>
  <c r="AL16" i="78"/>
  <c r="AK16" i="78"/>
  <c r="AQ15" i="78"/>
  <c r="AW16" i="78" s="1"/>
  <c r="AP15" i="78"/>
  <c r="AV16" i="78" s="1"/>
  <c r="AO15" i="78"/>
  <c r="AU16" i="78" s="1"/>
  <c r="AN15" i="78"/>
  <c r="AT16" i="78" s="1"/>
  <c r="AM15" i="78"/>
  <c r="AL15" i="78"/>
  <c r="AK15" i="78"/>
  <c r="AR15" i="78" s="1"/>
  <c r="AR14" i="78"/>
  <c r="AQ14" i="78"/>
  <c r="AP14" i="78"/>
  <c r="AO14" i="78"/>
  <c r="AN14" i="78"/>
  <c r="AM14" i="78"/>
  <c r="AL14" i="78"/>
  <c r="AK14" i="78"/>
  <c r="AW13" i="78"/>
  <c r="AV13" i="78"/>
  <c r="AQ13" i="78"/>
  <c r="AP13" i="78"/>
  <c r="AO13" i="78"/>
  <c r="AN13" i="78"/>
  <c r="AM13" i="78"/>
  <c r="AS13" i="78" s="1"/>
  <c r="AL13" i="78"/>
  <c r="AK13" i="78"/>
  <c r="AR13" i="78" s="1"/>
  <c r="AQ12" i="78"/>
  <c r="AP12" i="78"/>
  <c r="AO12" i="78"/>
  <c r="AU13" i="78" s="1"/>
  <c r="AN12" i="78"/>
  <c r="AT13" i="78" s="1"/>
  <c r="AM12" i="78"/>
  <c r="AL12" i="78"/>
  <c r="AK12" i="78"/>
  <c r="AR12" i="78" s="1"/>
  <c r="E7" i="78"/>
  <c r="AK104" i="77"/>
  <c r="AR104" i="77" s="1"/>
  <c r="AM100" i="77"/>
  <c r="AL100" i="77"/>
  <c r="AK100" i="77"/>
  <c r="AL98" i="77"/>
  <c r="AK98" i="77"/>
  <c r="AL96" i="77"/>
  <c r="AK96" i="77"/>
  <c r="AL94" i="77"/>
  <c r="AR94" i="77" s="1"/>
  <c r="AK94" i="77"/>
  <c r="AR89" i="77"/>
  <c r="AQ89" i="77"/>
  <c r="AP89" i="77"/>
  <c r="AO89" i="77"/>
  <c r="AN89" i="77"/>
  <c r="AM89" i="77"/>
  <c r="AL89" i="77"/>
  <c r="AK89" i="77"/>
  <c r="AR88" i="77"/>
  <c r="AQ88" i="77"/>
  <c r="AP88" i="77"/>
  <c r="AO88" i="77"/>
  <c r="AN88" i="77"/>
  <c r="AM88" i="77"/>
  <c r="AL88" i="77"/>
  <c r="AK88" i="77"/>
  <c r="AR87" i="77"/>
  <c r="AQ87" i="77"/>
  <c r="AW88" i="77" s="1"/>
  <c r="AP87" i="77"/>
  <c r="AO87" i="77"/>
  <c r="AU88" i="77" s="1"/>
  <c r="AN87" i="77"/>
  <c r="AT88" i="77" s="1"/>
  <c r="AM87" i="77"/>
  <c r="AS88" i="77" s="1"/>
  <c r="AL87" i="77"/>
  <c r="AK87" i="77"/>
  <c r="AR86" i="77"/>
  <c r="AQ86" i="77"/>
  <c r="AP86" i="77"/>
  <c r="AO86" i="77"/>
  <c r="AN86" i="77"/>
  <c r="AM86" i="77"/>
  <c r="AL86" i="77"/>
  <c r="AK86" i="77"/>
  <c r="AR85" i="77"/>
  <c r="AQ85" i="77"/>
  <c r="AP85" i="77"/>
  <c r="AO85" i="77"/>
  <c r="AN85" i="77"/>
  <c r="AM85" i="77"/>
  <c r="AL85" i="77"/>
  <c r="AK85" i="77"/>
  <c r="AR84" i="77"/>
  <c r="AQ84" i="77"/>
  <c r="AP84" i="77"/>
  <c r="AO84" i="77"/>
  <c r="AN84" i="77"/>
  <c r="AM84" i="77"/>
  <c r="AS85" i="77" s="1"/>
  <c r="AL84" i="77"/>
  <c r="AK84" i="77"/>
  <c r="AR83" i="77"/>
  <c r="AQ83" i="77"/>
  <c r="AP83" i="77"/>
  <c r="AO83" i="77"/>
  <c r="AN83" i="77"/>
  <c r="AM83" i="77"/>
  <c r="AL83" i="77"/>
  <c r="AK83" i="77"/>
  <c r="AR82" i="77"/>
  <c r="AQ82" i="77"/>
  <c r="AP82" i="77"/>
  <c r="AO82" i="77"/>
  <c r="AN82" i="77"/>
  <c r="AM82" i="77"/>
  <c r="AL82" i="77"/>
  <c r="AK82" i="77"/>
  <c r="AR81" i="77"/>
  <c r="AQ81" i="77"/>
  <c r="AP81" i="77"/>
  <c r="AO81" i="77"/>
  <c r="AN81" i="77"/>
  <c r="AM81" i="77"/>
  <c r="AL81" i="77"/>
  <c r="AK81" i="77"/>
  <c r="AR80" i="77"/>
  <c r="AQ80" i="77"/>
  <c r="AP80" i="77"/>
  <c r="AO80" i="77"/>
  <c r="AN80" i="77"/>
  <c r="AM80" i="77"/>
  <c r="AL80" i="77"/>
  <c r="AK80" i="77"/>
  <c r="AR79" i="77"/>
  <c r="AQ79" i="77"/>
  <c r="AP79" i="77"/>
  <c r="AO79" i="77"/>
  <c r="AN79" i="77"/>
  <c r="AM79" i="77"/>
  <c r="AL79" i="77"/>
  <c r="AK79" i="77"/>
  <c r="AR78" i="77"/>
  <c r="AQ78" i="77"/>
  <c r="AP78" i="77"/>
  <c r="AV79" i="77" s="1"/>
  <c r="AO78" i="77"/>
  <c r="AN78" i="77"/>
  <c r="AM78" i="77"/>
  <c r="AL78" i="77"/>
  <c r="AK78" i="77"/>
  <c r="AR77" i="77"/>
  <c r="AQ77" i="77"/>
  <c r="AP77" i="77"/>
  <c r="AO77" i="77"/>
  <c r="AN77" i="77"/>
  <c r="AM77" i="77"/>
  <c r="AL77" i="77"/>
  <c r="AK77" i="77"/>
  <c r="AR76" i="77"/>
  <c r="AQ76" i="77"/>
  <c r="AP76" i="77"/>
  <c r="AO76" i="77"/>
  <c r="AN76" i="77"/>
  <c r="AM76" i="77"/>
  <c r="AL76" i="77"/>
  <c r="AK76" i="77"/>
  <c r="AR75" i="77"/>
  <c r="AQ75" i="77"/>
  <c r="AW76" i="77" s="1"/>
  <c r="AP75" i="77"/>
  <c r="AO75" i="77"/>
  <c r="AU76" i="77" s="1"/>
  <c r="AN75" i="77"/>
  <c r="AM75" i="77"/>
  <c r="AS76" i="77" s="1"/>
  <c r="AL75" i="77"/>
  <c r="AK75" i="77"/>
  <c r="AR74" i="77"/>
  <c r="AQ74" i="77"/>
  <c r="AP74" i="77"/>
  <c r="AO74" i="77"/>
  <c r="AN74" i="77"/>
  <c r="AM74" i="77"/>
  <c r="AL74" i="77"/>
  <c r="AK74" i="77"/>
  <c r="AR73" i="77"/>
  <c r="AQ73" i="77"/>
  <c r="AP73" i="77"/>
  <c r="AO73" i="77"/>
  <c r="AN73" i="77"/>
  <c r="AM73" i="77"/>
  <c r="AL73" i="77"/>
  <c r="AK73" i="77"/>
  <c r="AR72" i="77"/>
  <c r="AQ72" i="77"/>
  <c r="AP72" i="77"/>
  <c r="AO72" i="77"/>
  <c r="AN72" i="77"/>
  <c r="AM72" i="77"/>
  <c r="AS73" i="77" s="1"/>
  <c r="AL72" i="77"/>
  <c r="AK72" i="77"/>
  <c r="AR71" i="77"/>
  <c r="AQ71" i="77"/>
  <c r="AP71" i="77"/>
  <c r="AO71" i="77"/>
  <c r="AN71" i="77"/>
  <c r="AM71" i="77"/>
  <c r="AL71" i="77"/>
  <c r="AK71" i="77"/>
  <c r="AR70" i="77"/>
  <c r="AQ70" i="77"/>
  <c r="AP70" i="77"/>
  <c r="AO70" i="77"/>
  <c r="AN70" i="77"/>
  <c r="AM70" i="77"/>
  <c r="AL70" i="77"/>
  <c r="AK70" i="77"/>
  <c r="AR69" i="77"/>
  <c r="AQ69" i="77"/>
  <c r="AW70" i="77" s="1"/>
  <c r="AP69" i="77"/>
  <c r="AV70" i="77" s="1"/>
  <c r="AO69" i="77"/>
  <c r="AN69" i="77"/>
  <c r="AT70" i="77" s="1"/>
  <c r="AM69" i="77"/>
  <c r="AL69" i="77"/>
  <c r="AK69" i="77"/>
  <c r="AR68" i="77"/>
  <c r="AQ68" i="77"/>
  <c r="AP68" i="77"/>
  <c r="AO68" i="77"/>
  <c r="AN68" i="77"/>
  <c r="AM68" i="77"/>
  <c r="AL68" i="77"/>
  <c r="AK68" i="77"/>
  <c r="AR67" i="77"/>
  <c r="AQ67" i="77"/>
  <c r="AP67" i="77"/>
  <c r="AO67" i="77"/>
  <c r="AN67" i="77"/>
  <c r="AM67" i="77"/>
  <c r="AL67" i="77"/>
  <c r="AK67" i="77"/>
  <c r="AR66" i="77"/>
  <c r="AQ66" i="77"/>
  <c r="AP66" i="77"/>
  <c r="AV67" i="77" s="1"/>
  <c r="AO66" i="77"/>
  <c r="AN66" i="77"/>
  <c r="AM66" i="77"/>
  <c r="AL66" i="77"/>
  <c r="AK66" i="77"/>
  <c r="AR65" i="77"/>
  <c r="AQ65" i="77"/>
  <c r="AP65" i="77"/>
  <c r="AO65" i="77"/>
  <c r="AN65" i="77"/>
  <c r="AM65" i="77"/>
  <c r="AL65" i="77"/>
  <c r="AK65" i="77"/>
  <c r="AR64" i="77"/>
  <c r="AQ64" i="77"/>
  <c r="AP64" i="77"/>
  <c r="AO64" i="77"/>
  <c r="AN64" i="77"/>
  <c r="AM64" i="77"/>
  <c r="AL64" i="77"/>
  <c r="AK64" i="77"/>
  <c r="AR63" i="77"/>
  <c r="AQ63" i="77"/>
  <c r="AW64" i="77" s="1"/>
  <c r="AP63" i="77"/>
  <c r="AO63" i="77"/>
  <c r="AN63" i="77"/>
  <c r="AT64" i="77" s="1"/>
  <c r="AM63" i="77"/>
  <c r="AL63" i="77"/>
  <c r="AK63" i="77"/>
  <c r="AR62" i="77"/>
  <c r="AQ62" i="77"/>
  <c r="AP62" i="77"/>
  <c r="AO62" i="77"/>
  <c r="AN62" i="77"/>
  <c r="AM62" i="77"/>
  <c r="AL62" i="77"/>
  <c r="AK62" i="77"/>
  <c r="AR61" i="77"/>
  <c r="AQ61" i="77"/>
  <c r="AP61" i="77"/>
  <c r="AO61" i="77"/>
  <c r="AN61" i="77"/>
  <c r="AM61" i="77"/>
  <c r="AL61" i="77"/>
  <c r="AK61" i="77"/>
  <c r="AR60" i="77"/>
  <c r="AQ60" i="77"/>
  <c r="AP60" i="77"/>
  <c r="AO60" i="77"/>
  <c r="AN60" i="77"/>
  <c r="AM60" i="77"/>
  <c r="AL60" i="77"/>
  <c r="AK60" i="77"/>
  <c r="AR59" i="77"/>
  <c r="AQ59" i="77"/>
  <c r="AP59" i="77"/>
  <c r="AO59" i="77"/>
  <c r="AN59" i="77"/>
  <c r="AM59" i="77"/>
  <c r="AL59" i="77"/>
  <c r="AK59" i="77"/>
  <c r="AR58" i="77"/>
  <c r="AQ58" i="77"/>
  <c r="AP58" i="77"/>
  <c r="AO58" i="77"/>
  <c r="AN58" i="77"/>
  <c r="AM58" i="77"/>
  <c r="AL58" i="77"/>
  <c r="AK58" i="77"/>
  <c r="AR57" i="77"/>
  <c r="AQ57" i="77"/>
  <c r="AW58" i="77" s="1"/>
  <c r="AP57" i="77"/>
  <c r="AO57" i="77"/>
  <c r="AN57" i="77"/>
  <c r="AM57" i="77"/>
  <c r="AL57" i="77"/>
  <c r="AK57" i="77"/>
  <c r="AR56" i="77"/>
  <c r="AQ56" i="77"/>
  <c r="AP56" i="77"/>
  <c r="AO56" i="77"/>
  <c r="AN56" i="77"/>
  <c r="AM56" i="77"/>
  <c r="AL56" i="77"/>
  <c r="AK56" i="77"/>
  <c r="AR55" i="77"/>
  <c r="AQ55" i="77"/>
  <c r="AP55" i="77"/>
  <c r="AO55" i="77"/>
  <c r="AN55" i="77"/>
  <c r="AM55" i="77"/>
  <c r="AL55" i="77"/>
  <c r="AK55" i="77"/>
  <c r="AR54" i="77"/>
  <c r="AQ54" i="77"/>
  <c r="AP54" i="77"/>
  <c r="AV55" i="77" s="1"/>
  <c r="AO54" i="77"/>
  <c r="AN54" i="77"/>
  <c r="AM54" i="77"/>
  <c r="AL54" i="77"/>
  <c r="AK54" i="77"/>
  <c r="AR53" i="77"/>
  <c r="AQ53" i="77"/>
  <c r="AP53" i="77"/>
  <c r="AO53" i="77"/>
  <c r="AN53" i="77"/>
  <c r="AM53" i="77"/>
  <c r="AL53" i="77"/>
  <c r="AK53" i="77"/>
  <c r="AR52" i="77"/>
  <c r="AQ52" i="77"/>
  <c r="AP52" i="77"/>
  <c r="AO52" i="77"/>
  <c r="AN52" i="77"/>
  <c r="AM52" i="77"/>
  <c r="AL52" i="77"/>
  <c r="AK52" i="77"/>
  <c r="AR51" i="77"/>
  <c r="AQ51" i="77"/>
  <c r="AW52" i="77" s="1"/>
  <c r="AP51" i="77"/>
  <c r="AO51" i="77"/>
  <c r="AN51" i="77"/>
  <c r="AT52" i="77" s="1"/>
  <c r="AM51" i="77"/>
  <c r="AL51" i="77"/>
  <c r="AK51" i="77"/>
  <c r="AR50" i="77"/>
  <c r="AQ50" i="77"/>
  <c r="AP50" i="77"/>
  <c r="AO50" i="77"/>
  <c r="AN50" i="77"/>
  <c r="AM50" i="77"/>
  <c r="AL50" i="77"/>
  <c r="AK50" i="77"/>
  <c r="AR49" i="77"/>
  <c r="AQ49" i="77"/>
  <c r="AP49" i="77"/>
  <c r="AO49" i="77"/>
  <c r="AN49" i="77"/>
  <c r="AM49" i="77"/>
  <c r="AL49" i="77"/>
  <c r="AK49" i="77"/>
  <c r="AR48" i="77"/>
  <c r="AQ48" i="77"/>
  <c r="AP48" i="77"/>
  <c r="AO48" i="77"/>
  <c r="AN48" i="77"/>
  <c r="AT49" i="77" s="1"/>
  <c r="AM48" i="77"/>
  <c r="AL48" i="77"/>
  <c r="AK48" i="77"/>
  <c r="AR47" i="77"/>
  <c r="AQ47" i="77"/>
  <c r="AP47" i="77"/>
  <c r="AO47" i="77"/>
  <c r="AN47" i="77"/>
  <c r="AM47" i="77"/>
  <c r="AS46" i="77" s="1"/>
  <c r="AL47" i="77"/>
  <c r="AK47" i="77"/>
  <c r="AT46" i="77"/>
  <c r="AR46" i="77"/>
  <c r="AQ46" i="77"/>
  <c r="AP46" i="77"/>
  <c r="AO46" i="77"/>
  <c r="AN46" i="77"/>
  <c r="AM46" i="77"/>
  <c r="AL46" i="77"/>
  <c r="AK46" i="77"/>
  <c r="AR45" i="77"/>
  <c r="AQ45" i="77"/>
  <c r="AP45" i="77"/>
  <c r="AV46" i="77" s="1"/>
  <c r="AO45" i="77"/>
  <c r="AN45" i="77"/>
  <c r="AM45" i="77"/>
  <c r="AL45" i="77"/>
  <c r="AK45" i="77"/>
  <c r="AR41" i="77"/>
  <c r="AQ41" i="77"/>
  <c r="AP41" i="77"/>
  <c r="AO41" i="77"/>
  <c r="AN41" i="77"/>
  <c r="AM41" i="77"/>
  <c r="AL41" i="77"/>
  <c r="AK41" i="77"/>
  <c r="AR40" i="77"/>
  <c r="AQ40" i="77"/>
  <c r="AW40" i="77" s="1"/>
  <c r="AP40" i="77"/>
  <c r="AO40" i="77"/>
  <c r="AN40" i="77"/>
  <c r="AM40" i="77"/>
  <c r="AL40" i="77"/>
  <c r="AK40" i="77"/>
  <c r="AR39" i="77"/>
  <c r="AQ39" i="77"/>
  <c r="AP39" i="77"/>
  <c r="AV40" i="77" s="1"/>
  <c r="AO39" i="77"/>
  <c r="AU40" i="77" s="1"/>
  <c r="AN39" i="77"/>
  <c r="AT40" i="77" s="1"/>
  <c r="AM39" i="77"/>
  <c r="AS40" i="77" s="1"/>
  <c r="AL39" i="77"/>
  <c r="AK39" i="77"/>
  <c r="AR38" i="77"/>
  <c r="AQ38" i="77"/>
  <c r="AW37" i="77" s="1"/>
  <c r="AP38" i="77"/>
  <c r="AO38" i="77"/>
  <c r="AN38" i="77"/>
  <c r="AM38" i="77"/>
  <c r="AL38" i="77"/>
  <c r="AK38" i="77"/>
  <c r="AT37" i="77"/>
  <c r="AS37" i="77"/>
  <c r="AR37" i="77"/>
  <c r="AQ37" i="77"/>
  <c r="AP37" i="77"/>
  <c r="AO37" i="77"/>
  <c r="AN37" i="77"/>
  <c r="AM37" i="77"/>
  <c r="AL37" i="77"/>
  <c r="AK37" i="77"/>
  <c r="AR36" i="77"/>
  <c r="AQ36" i="77"/>
  <c r="AP36" i="77"/>
  <c r="AV37" i="77" s="1"/>
  <c r="AO36" i="77"/>
  <c r="AU37" i="77" s="1"/>
  <c r="AX37" i="77" s="1"/>
  <c r="AN36" i="77"/>
  <c r="AM36" i="77"/>
  <c r="AL36" i="77"/>
  <c r="AK36" i="77"/>
  <c r="AR35" i="77"/>
  <c r="AQ35" i="77"/>
  <c r="AP35" i="77"/>
  <c r="AO35" i="77"/>
  <c r="AN35" i="77"/>
  <c r="AM35" i="77"/>
  <c r="AL35" i="77"/>
  <c r="AK35" i="77"/>
  <c r="AR34" i="77"/>
  <c r="AQ34" i="77"/>
  <c r="AW34" i="77" s="1"/>
  <c r="AP34" i="77"/>
  <c r="AO34" i="77"/>
  <c r="AN34" i="77"/>
  <c r="AM34" i="77"/>
  <c r="AL34" i="77"/>
  <c r="AK34" i="77"/>
  <c r="AR33" i="77"/>
  <c r="AQ33" i="77"/>
  <c r="AP33" i="77"/>
  <c r="AV34" i="77" s="1"/>
  <c r="AO33" i="77"/>
  <c r="AU34" i="77" s="1"/>
  <c r="AN33" i="77"/>
  <c r="AT34" i="77" s="1"/>
  <c r="AM33" i="77"/>
  <c r="AS34" i="77" s="1"/>
  <c r="AL33" i="77"/>
  <c r="AK33" i="77"/>
  <c r="AR32" i="77"/>
  <c r="AQ32" i="77"/>
  <c r="AW31" i="77" s="1"/>
  <c r="AP32" i="77"/>
  <c r="AO32" i="77"/>
  <c r="AN32" i="77"/>
  <c r="AM32" i="77"/>
  <c r="AL32" i="77"/>
  <c r="AK32" i="77"/>
  <c r="AT31" i="77"/>
  <c r="AS31" i="77"/>
  <c r="AR31" i="77"/>
  <c r="AQ31" i="77"/>
  <c r="AP31" i="77"/>
  <c r="AO31" i="77"/>
  <c r="AN31" i="77"/>
  <c r="AM31" i="77"/>
  <c r="AL31" i="77"/>
  <c r="AK31" i="77"/>
  <c r="AR30" i="77"/>
  <c r="AQ30" i="77"/>
  <c r="AP30" i="77"/>
  <c r="AV31" i="77" s="1"/>
  <c r="AO30" i="77"/>
  <c r="AU31" i="77" s="1"/>
  <c r="AN30" i="77"/>
  <c r="AM30" i="77"/>
  <c r="AL30" i="77"/>
  <c r="AK30" i="77"/>
  <c r="AR29" i="77"/>
  <c r="AQ29" i="77"/>
  <c r="AP29" i="77"/>
  <c r="AO29" i="77"/>
  <c r="AN29" i="77"/>
  <c r="AM29" i="77"/>
  <c r="AL29" i="77"/>
  <c r="AK29" i="77"/>
  <c r="AR28" i="77"/>
  <c r="AQ28" i="77"/>
  <c r="AW28" i="77" s="1"/>
  <c r="AP28" i="77"/>
  <c r="AO28" i="77"/>
  <c r="AN28" i="77"/>
  <c r="AM28" i="77"/>
  <c r="AL28" i="77"/>
  <c r="AK28" i="77"/>
  <c r="AR27" i="77"/>
  <c r="AQ27" i="77"/>
  <c r="AP27" i="77"/>
  <c r="AV28" i="77" s="1"/>
  <c r="AO27" i="77"/>
  <c r="AU28" i="77" s="1"/>
  <c r="AN27" i="77"/>
  <c r="AT28" i="77" s="1"/>
  <c r="AM27" i="77"/>
  <c r="AS28" i="77" s="1"/>
  <c r="AL27" i="77"/>
  <c r="AK27" i="77"/>
  <c r="AR26" i="77"/>
  <c r="AQ26" i="77"/>
  <c r="AW25" i="77" s="1"/>
  <c r="AP26" i="77"/>
  <c r="AO26" i="77"/>
  <c r="AN26" i="77"/>
  <c r="AM26" i="77"/>
  <c r="AL26" i="77"/>
  <c r="AK26" i="77"/>
  <c r="AT25" i="77"/>
  <c r="AS25" i="77"/>
  <c r="AR25" i="77"/>
  <c r="AQ25" i="77"/>
  <c r="AP25" i="77"/>
  <c r="AO25" i="77"/>
  <c r="AN25" i="77"/>
  <c r="AM25" i="77"/>
  <c r="AL25" i="77"/>
  <c r="AK25" i="77"/>
  <c r="AR24" i="77"/>
  <c r="AQ24" i="77"/>
  <c r="AP24" i="77"/>
  <c r="AV25" i="77" s="1"/>
  <c r="AO24" i="77"/>
  <c r="AU25" i="77" s="1"/>
  <c r="AN24" i="77"/>
  <c r="AM24" i="77"/>
  <c r="AL24" i="77"/>
  <c r="AK24" i="77"/>
  <c r="AR23" i="77"/>
  <c r="AQ23" i="77"/>
  <c r="AP23" i="77"/>
  <c r="AO23" i="77"/>
  <c r="AN23" i="77"/>
  <c r="AM23" i="77"/>
  <c r="AL23" i="77"/>
  <c r="AK23" i="77"/>
  <c r="AR22" i="77"/>
  <c r="AQ22" i="77"/>
  <c r="AW22" i="77" s="1"/>
  <c r="AP22" i="77"/>
  <c r="AO22" i="77"/>
  <c r="AN22" i="77"/>
  <c r="AM22" i="77"/>
  <c r="AL22" i="77"/>
  <c r="AK22" i="77"/>
  <c r="AR21" i="77"/>
  <c r="AQ21" i="77"/>
  <c r="AP21" i="77"/>
  <c r="AV22" i="77" s="1"/>
  <c r="AO21" i="77"/>
  <c r="AU22" i="77" s="1"/>
  <c r="AN21" i="77"/>
  <c r="AT22" i="77" s="1"/>
  <c r="AM21" i="77"/>
  <c r="AS22" i="77" s="1"/>
  <c r="AL21" i="77"/>
  <c r="AK21" i="77"/>
  <c r="AR20" i="77"/>
  <c r="AQ20" i="77"/>
  <c r="AW19" i="77" s="1"/>
  <c r="AP20" i="77"/>
  <c r="AO20" i="77"/>
  <c r="AN20" i="77"/>
  <c r="AM20" i="77"/>
  <c r="AL20" i="77"/>
  <c r="AK20" i="77"/>
  <c r="AT19" i="77"/>
  <c r="AS19" i="77"/>
  <c r="AR19" i="77"/>
  <c r="AQ19" i="77"/>
  <c r="AP19" i="77"/>
  <c r="AO19" i="77"/>
  <c r="AN19" i="77"/>
  <c r="AM19" i="77"/>
  <c r="AL19" i="77"/>
  <c r="AK19" i="77"/>
  <c r="AR18" i="77"/>
  <c r="AQ18" i="77"/>
  <c r="AP18" i="77"/>
  <c r="AV19" i="77" s="1"/>
  <c r="AO18" i="77"/>
  <c r="AU19" i="77" s="1"/>
  <c r="AN18" i="77"/>
  <c r="AM18" i="77"/>
  <c r="AL18" i="77"/>
  <c r="AK18" i="77"/>
  <c r="AR17" i="77"/>
  <c r="AQ17" i="77"/>
  <c r="AP17" i="77"/>
  <c r="AO17" i="77"/>
  <c r="AN17" i="77"/>
  <c r="AM17" i="77"/>
  <c r="AL17" i="77"/>
  <c r="AK17" i="77"/>
  <c r="AR16" i="77"/>
  <c r="AQ16" i="77"/>
  <c r="AW16" i="77" s="1"/>
  <c r="AP16" i="77"/>
  <c r="AO16" i="77"/>
  <c r="AN16" i="77"/>
  <c r="AM16" i="77"/>
  <c r="AL16" i="77"/>
  <c r="AK16" i="77"/>
  <c r="AR15" i="77"/>
  <c r="AQ15" i="77"/>
  <c r="AP15" i="77"/>
  <c r="AV16" i="77" s="1"/>
  <c r="AO15" i="77"/>
  <c r="AU16" i="77" s="1"/>
  <c r="AN15" i="77"/>
  <c r="AT16" i="77" s="1"/>
  <c r="AM15" i="77"/>
  <c r="AS16" i="77" s="1"/>
  <c r="AL15" i="77"/>
  <c r="AK15" i="77"/>
  <c r="AR14" i="77"/>
  <c r="AQ14" i="77"/>
  <c r="AW13" i="77" s="1"/>
  <c r="AP14" i="77"/>
  <c r="AO14" i="77"/>
  <c r="AN14" i="77"/>
  <c r="AM14" i="77"/>
  <c r="AL14" i="77"/>
  <c r="AK14" i="77"/>
  <c r="AT13" i="77"/>
  <c r="AS13" i="77"/>
  <c r="AQ13" i="77"/>
  <c r="AP13" i="77"/>
  <c r="AO13" i="77"/>
  <c r="AN13" i="77"/>
  <c r="AM13" i="77"/>
  <c r="AL13" i="77"/>
  <c r="AK13" i="77"/>
  <c r="AR13" i="77" s="1"/>
  <c r="AQ12" i="77"/>
  <c r="AP12" i="77"/>
  <c r="AV13" i="77" s="1"/>
  <c r="AO12" i="77"/>
  <c r="AU13" i="77" s="1"/>
  <c r="AN12" i="77"/>
  <c r="AM12" i="77"/>
  <c r="AL12" i="77"/>
  <c r="AK12" i="77"/>
  <c r="AR12" i="77" s="1"/>
  <c r="E7" i="77"/>
  <c r="AK104" i="76"/>
  <c r="AR104" i="76" s="1"/>
  <c r="AM100" i="76"/>
  <c r="AL100" i="76"/>
  <c r="AK100" i="76"/>
  <c r="AL98" i="76"/>
  <c r="AK98" i="76"/>
  <c r="AL96" i="76"/>
  <c r="AK96" i="76"/>
  <c r="AL94" i="76"/>
  <c r="AR100" i="76" s="1"/>
  <c r="AK94" i="76"/>
  <c r="AR94" i="76" s="1"/>
  <c r="AR89" i="76"/>
  <c r="AQ89" i="76"/>
  <c r="AP89" i="76"/>
  <c r="AO89" i="76"/>
  <c r="AN89" i="76"/>
  <c r="AM89" i="76"/>
  <c r="AL89" i="76"/>
  <c r="AK89" i="76"/>
  <c r="AR88" i="76"/>
  <c r="AQ88" i="76"/>
  <c r="AP88" i="76"/>
  <c r="AO88" i="76"/>
  <c r="AN88" i="76"/>
  <c r="AM88" i="76"/>
  <c r="AL88" i="76"/>
  <c r="AK88" i="76"/>
  <c r="AR87" i="76"/>
  <c r="AQ87" i="76"/>
  <c r="AP87" i="76"/>
  <c r="AO87" i="76"/>
  <c r="AN87" i="76"/>
  <c r="AM87" i="76"/>
  <c r="AL87" i="76"/>
  <c r="AK87" i="76"/>
  <c r="AR86" i="76"/>
  <c r="AQ86" i="76"/>
  <c r="AP86" i="76"/>
  <c r="AO86" i="76"/>
  <c r="AN86" i="76"/>
  <c r="AM86" i="76"/>
  <c r="AL86" i="76"/>
  <c r="AK86" i="76"/>
  <c r="AR85" i="76"/>
  <c r="AQ85" i="76"/>
  <c r="AP85" i="76"/>
  <c r="AO85" i="76"/>
  <c r="AN85" i="76"/>
  <c r="AM85" i="76"/>
  <c r="AL85" i="76"/>
  <c r="AK85" i="76"/>
  <c r="AR84" i="76"/>
  <c r="AQ84" i="76"/>
  <c r="AP84" i="76"/>
  <c r="AO84" i="76"/>
  <c r="AN84" i="76"/>
  <c r="AT85" i="76" s="1"/>
  <c r="AM84" i="76"/>
  <c r="AL84" i="76"/>
  <c r="AK84" i="76"/>
  <c r="AR83" i="76"/>
  <c r="AQ83" i="76"/>
  <c r="AP83" i="76"/>
  <c r="AO83" i="76"/>
  <c r="AN83" i="76"/>
  <c r="AM83" i="76"/>
  <c r="AL83" i="76"/>
  <c r="AK83" i="76"/>
  <c r="AR82" i="76"/>
  <c r="AQ82" i="76"/>
  <c r="AP82" i="76"/>
  <c r="AO82" i="76"/>
  <c r="AN82" i="76"/>
  <c r="AM82" i="76"/>
  <c r="AL82" i="76"/>
  <c r="AK82" i="76"/>
  <c r="AR81" i="76"/>
  <c r="AQ81" i="76"/>
  <c r="AP81" i="76"/>
  <c r="AO81" i="76"/>
  <c r="AN81" i="76"/>
  <c r="AT82" i="76" s="1"/>
  <c r="AM81" i="76"/>
  <c r="AL81" i="76"/>
  <c r="AK81" i="76"/>
  <c r="AR80" i="76"/>
  <c r="AQ80" i="76"/>
  <c r="AP80" i="76"/>
  <c r="AO80" i="76"/>
  <c r="AN80" i="76"/>
  <c r="AM80" i="76"/>
  <c r="AL80" i="76"/>
  <c r="AK80" i="76"/>
  <c r="AR79" i="76"/>
  <c r="AQ79" i="76"/>
  <c r="AP79" i="76"/>
  <c r="AO79" i="76"/>
  <c r="AN79" i="76"/>
  <c r="AM79" i="76"/>
  <c r="AL79" i="76"/>
  <c r="AK79" i="76"/>
  <c r="AR78" i="76"/>
  <c r="AQ78" i="76"/>
  <c r="AP78" i="76"/>
  <c r="AO78" i="76"/>
  <c r="AU79" i="76" s="1"/>
  <c r="AN78" i="76"/>
  <c r="AM78" i="76"/>
  <c r="AS79" i="76" s="1"/>
  <c r="AL78" i="76"/>
  <c r="AK78" i="76"/>
  <c r="AR77" i="76"/>
  <c r="AQ77" i="76"/>
  <c r="AP77" i="76"/>
  <c r="AO77" i="76"/>
  <c r="AN77" i="76"/>
  <c r="AM77" i="76"/>
  <c r="AL77" i="76"/>
  <c r="AK77" i="76"/>
  <c r="AR76" i="76"/>
  <c r="AQ76" i="76"/>
  <c r="AP76" i="76"/>
  <c r="AO76" i="76"/>
  <c r="AN76" i="76"/>
  <c r="AM76" i="76"/>
  <c r="AL76" i="76"/>
  <c r="AK76" i="76"/>
  <c r="AR75" i="76"/>
  <c r="AQ75" i="76"/>
  <c r="AP75" i="76"/>
  <c r="AO75" i="76"/>
  <c r="AN75" i="76"/>
  <c r="AM75" i="76"/>
  <c r="AL75" i="76"/>
  <c r="AK75" i="76"/>
  <c r="AR74" i="76"/>
  <c r="AQ74" i="76"/>
  <c r="AP74" i="76"/>
  <c r="AO74" i="76"/>
  <c r="AN74" i="76"/>
  <c r="AM74" i="76"/>
  <c r="AL74" i="76"/>
  <c r="AK74" i="76"/>
  <c r="AR73" i="76"/>
  <c r="AQ73" i="76"/>
  <c r="AP73" i="76"/>
  <c r="AV73" i="76" s="1"/>
  <c r="AO73" i="76"/>
  <c r="AN73" i="76"/>
  <c r="AM73" i="76"/>
  <c r="AL73" i="76"/>
  <c r="AK73" i="76"/>
  <c r="AR72" i="76"/>
  <c r="AQ72" i="76"/>
  <c r="AP72" i="76"/>
  <c r="AO72" i="76"/>
  <c r="AU73" i="76" s="1"/>
  <c r="AN72" i="76"/>
  <c r="AM72" i="76"/>
  <c r="AL72" i="76"/>
  <c r="AK72" i="76"/>
  <c r="AR71" i="76"/>
  <c r="AQ71" i="76"/>
  <c r="AP71" i="76"/>
  <c r="AO71" i="76"/>
  <c r="AN71" i="76"/>
  <c r="AM71" i="76"/>
  <c r="AL71" i="76"/>
  <c r="AK71" i="76"/>
  <c r="AR70" i="76"/>
  <c r="AQ70" i="76"/>
  <c r="AP70" i="76"/>
  <c r="AO70" i="76"/>
  <c r="AN70" i="76"/>
  <c r="AM70" i="76"/>
  <c r="AL70" i="76"/>
  <c r="AK70" i="76"/>
  <c r="AR69" i="76"/>
  <c r="AQ69" i="76"/>
  <c r="AP69" i="76"/>
  <c r="AO69" i="76"/>
  <c r="AN69" i="76"/>
  <c r="AM69" i="76"/>
  <c r="AL69" i="76"/>
  <c r="AK69" i="76"/>
  <c r="AR68" i="76"/>
  <c r="AQ68" i="76"/>
  <c r="AP68" i="76"/>
  <c r="AO68" i="76"/>
  <c r="AN68" i="76"/>
  <c r="AM68" i="76"/>
  <c r="AL68" i="76"/>
  <c r="AK68" i="76"/>
  <c r="AR67" i="76"/>
  <c r="AQ67" i="76"/>
  <c r="AP67" i="76"/>
  <c r="AO67" i="76"/>
  <c r="AN67" i="76"/>
  <c r="AM67" i="76"/>
  <c r="AL67" i="76"/>
  <c r="AK67" i="76"/>
  <c r="AR66" i="76"/>
  <c r="AQ66" i="76"/>
  <c r="AP66" i="76"/>
  <c r="AO66" i="76"/>
  <c r="AN66" i="76"/>
  <c r="AM66" i="76"/>
  <c r="AS67" i="76" s="1"/>
  <c r="AL66" i="76"/>
  <c r="AK66" i="76"/>
  <c r="AR65" i="76"/>
  <c r="AQ65" i="76"/>
  <c r="AP65" i="76"/>
  <c r="AO65" i="76"/>
  <c r="AN65" i="76"/>
  <c r="AM65" i="76"/>
  <c r="AL65" i="76"/>
  <c r="AK65" i="76"/>
  <c r="AR64" i="76"/>
  <c r="AQ64" i="76"/>
  <c r="AP64" i="76"/>
  <c r="AO64" i="76"/>
  <c r="AN64" i="76"/>
  <c r="AM64" i="76"/>
  <c r="AL64" i="76"/>
  <c r="AK64" i="76"/>
  <c r="AR63" i="76"/>
  <c r="AQ63" i="76"/>
  <c r="AP63" i="76"/>
  <c r="AO63" i="76"/>
  <c r="AN63" i="76"/>
  <c r="AM63" i="76"/>
  <c r="AL63" i="76"/>
  <c r="AK63" i="76"/>
  <c r="AR62" i="76"/>
  <c r="AQ62" i="76"/>
  <c r="AP62" i="76"/>
  <c r="AO62" i="76"/>
  <c r="AN62" i="76"/>
  <c r="AM62" i="76"/>
  <c r="AL62" i="76"/>
  <c r="AK62" i="76"/>
  <c r="AR61" i="76"/>
  <c r="AQ61" i="76"/>
  <c r="AP61" i="76"/>
  <c r="AO61" i="76"/>
  <c r="AN61" i="76"/>
  <c r="AM61" i="76"/>
  <c r="AL61" i="76"/>
  <c r="AK61" i="76"/>
  <c r="AR60" i="76"/>
  <c r="AQ60" i="76"/>
  <c r="AP60" i="76"/>
  <c r="AO60" i="76"/>
  <c r="AN60" i="76"/>
  <c r="AM60" i="76"/>
  <c r="AL60" i="76"/>
  <c r="AK60" i="76"/>
  <c r="AR59" i="76"/>
  <c r="AQ59" i="76"/>
  <c r="AP59" i="76"/>
  <c r="AO59" i="76"/>
  <c r="AN59" i="76"/>
  <c r="AM59" i="76"/>
  <c r="AL59" i="76"/>
  <c r="AK59" i="76"/>
  <c r="AR58" i="76"/>
  <c r="AQ58" i="76"/>
  <c r="AP58" i="76"/>
  <c r="AO58" i="76"/>
  <c r="AN58" i="76"/>
  <c r="AT58" i="76" s="1"/>
  <c r="AM58" i="76"/>
  <c r="AL58" i="76"/>
  <c r="AK58" i="76"/>
  <c r="AR57" i="76"/>
  <c r="AQ57" i="76"/>
  <c r="AP57" i="76"/>
  <c r="AO57" i="76"/>
  <c r="AN57" i="76"/>
  <c r="AM57" i="76"/>
  <c r="AS58" i="76" s="1"/>
  <c r="AL57" i="76"/>
  <c r="AK57" i="76"/>
  <c r="AR56" i="76"/>
  <c r="AQ56" i="76"/>
  <c r="AP56" i="76"/>
  <c r="AO56" i="76"/>
  <c r="AN56" i="76"/>
  <c r="AM56" i="76"/>
  <c r="AL56" i="76"/>
  <c r="AK56" i="76"/>
  <c r="AR55" i="76"/>
  <c r="AQ55" i="76"/>
  <c r="AP55" i="76"/>
  <c r="AO55" i="76"/>
  <c r="AN55" i="76"/>
  <c r="AM55" i="76"/>
  <c r="AL55" i="76"/>
  <c r="AK55" i="76"/>
  <c r="AR54" i="76"/>
  <c r="AQ54" i="76"/>
  <c r="AP54" i="76"/>
  <c r="AO54" i="76"/>
  <c r="AN54" i="76"/>
  <c r="AM54" i="76"/>
  <c r="AS55" i="76" s="1"/>
  <c r="AL54" i="76"/>
  <c r="AK54" i="76"/>
  <c r="AR53" i="76"/>
  <c r="AQ53" i="76"/>
  <c r="AP53" i="76"/>
  <c r="AO53" i="76"/>
  <c r="AN53" i="76"/>
  <c r="AM53" i="76"/>
  <c r="AL53" i="76"/>
  <c r="AK53" i="76"/>
  <c r="AR52" i="76"/>
  <c r="AQ52" i="76"/>
  <c r="AP52" i="76"/>
  <c r="AO52" i="76"/>
  <c r="AN52" i="76"/>
  <c r="AM52" i="76"/>
  <c r="AL52" i="76"/>
  <c r="AK52" i="76"/>
  <c r="AR51" i="76"/>
  <c r="AQ51" i="76"/>
  <c r="AP51" i="76"/>
  <c r="AO51" i="76"/>
  <c r="AU52" i="76" s="1"/>
  <c r="AN51" i="76"/>
  <c r="AM51" i="76"/>
  <c r="AS52" i="76" s="1"/>
  <c r="AL51" i="76"/>
  <c r="AK51" i="76"/>
  <c r="AR50" i="76"/>
  <c r="AQ50" i="76"/>
  <c r="AP50" i="76"/>
  <c r="AO50" i="76"/>
  <c r="AN50" i="76"/>
  <c r="AM50" i="76"/>
  <c r="AL50" i="76"/>
  <c r="AK50" i="76"/>
  <c r="AR49" i="76"/>
  <c r="AQ49" i="76"/>
  <c r="AP49" i="76"/>
  <c r="AO49" i="76"/>
  <c r="AN49" i="76"/>
  <c r="AM49" i="76"/>
  <c r="AL49" i="76"/>
  <c r="AK49" i="76"/>
  <c r="AR48" i="76"/>
  <c r="AQ48" i="76"/>
  <c r="AP48" i="76"/>
  <c r="AO48" i="76"/>
  <c r="AU49" i="76" s="1"/>
  <c r="AN48" i="76"/>
  <c r="AM48" i="76"/>
  <c r="AS49" i="76" s="1"/>
  <c r="AL48" i="76"/>
  <c r="AK48" i="76"/>
  <c r="AR47" i="76"/>
  <c r="AQ47" i="76"/>
  <c r="AP47" i="76"/>
  <c r="AO47" i="76"/>
  <c r="AN47" i="76"/>
  <c r="AM47" i="76"/>
  <c r="AL47" i="76"/>
  <c r="AK47" i="76"/>
  <c r="AR46" i="76"/>
  <c r="AQ46" i="76"/>
  <c r="AP46" i="76"/>
  <c r="AO46" i="76"/>
  <c r="AN46" i="76"/>
  <c r="AM46" i="76"/>
  <c r="AL46" i="76"/>
  <c r="AK46" i="76"/>
  <c r="AR45" i="76"/>
  <c r="AQ45" i="76"/>
  <c r="AP45" i="76"/>
  <c r="AO45" i="76"/>
  <c r="AU46" i="76" s="1"/>
  <c r="AN45" i="76"/>
  <c r="AM45" i="76"/>
  <c r="AL45" i="76"/>
  <c r="AK45" i="76"/>
  <c r="AR41" i="76"/>
  <c r="AQ41" i="76"/>
  <c r="AW40" i="76" s="1"/>
  <c r="AP41" i="76"/>
  <c r="AO41" i="76"/>
  <c r="AN41" i="76"/>
  <c r="AM41" i="76"/>
  <c r="AL41" i="76"/>
  <c r="AK41" i="76"/>
  <c r="AS40" i="76"/>
  <c r="AR40" i="76"/>
  <c r="AQ40" i="76"/>
  <c r="AP40" i="76"/>
  <c r="AO40" i="76"/>
  <c r="AN40" i="76"/>
  <c r="AM40" i="76"/>
  <c r="AL40" i="76"/>
  <c r="AK40" i="76"/>
  <c r="AR39" i="76"/>
  <c r="AQ39" i="76"/>
  <c r="AP39" i="76"/>
  <c r="AV40" i="76" s="1"/>
  <c r="AO39" i="76"/>
  <c r="AU40" i="76" s="1"/>
  <c r="AN39" i="76"/>
  <c r="AT40" i="76" s="1"/>
  <c r="AM39" i="76"/>
  <c r="AL39" i="76"/>
  <c r="AK39" i="76"/>
  <c r="AR38" i="76"/>
  <c r="AQ38" i="76"/>
  <c r="AP38" i="76"/>
  <c r="AO38" i="76"/>
  <c r="AN38" i="76"/>
  <c r="AM38" i="76"/>
  <c r="AL38" i="76"/>
  <c r="AK38" i="76"/>
  <c r="AT37" i="76"/>
  <c r="AR37" i="76"/>
  <c r="AQ37" i="76"/>
  <c r="AP37" i="76"/>
  <c r="AO37" i="76"/>
  <c r="AN37" i="76"/>
  <c r="AM37" i="76"/>
  <c r="AL37" i="76"/>
  <c r="AK37" i="76"/>
  <c r="AR36" i="76"/>
  <c r="AQ36" i="76"/>
  <c r="AW37" i="76" s="1"/>
  <c r="AP36" i="76"/>
  <c r="AV37" i="76" s="1"/>
  <c r="AO36" i="76"/>
  <c r="AU37" i="76" s="1"/>
  <c r="AN36" i="76"/>
  <c r="AM36" i="76"/>
  <c r="AS37" i="76" s="1"/>
  <c r="AX37" i="76" s="1"/>
  <c r="AL36" i="76"/>
  <c r="AK36" i="76"/>
  <c r="AR35" i="76"/>
  <c r="AQ35" i="76"/>
  <c r="AW34" i="76" s="1"/>
  <c r="AP35" i="76"/>
  <c r="AO35" i="76"/>
  <c r="AN35" i="76"/>
  <c r="AM35" i="76"/>
  <c r="AL35" i="76"/>
  <c r="AK35" i="76"/>
  <c r="AS34" i="76"/>
  <c r="AR34" i="76"/>
  <c r="AQ34" i="76"/>
  <c r="AP34" i="76"/>
  <c r="AO34" i="76"/>
  <c r="AN34" i="76"/>
  <c r="AM34" i="76"/>
  <c r="AL34" i="76"/>
  <c r="AK34" i="76"/>
  <c r="AR33" i="76"/>
  <c r="AQ33" i="76"/>
  <c r="AP33" i="76"/>
  <c r="AV34" i="76" s="1"/>
  <c r="AO33" i="76"/>
  <c r="AU34" i="76" s="1"/>
  <c r="AN33" i="76"/>
  <c r="AT34" i="76" s="1"/>
  <c r="AM33" i="76"/>
  <c r="AL33" i="76"/>
  <c r="AK33" i="76"/>
  <c r="AR32" i="76"/>
  <c r="AQ32" i="76"/>
  <c r="AP32" i="76"/>
  <c r="AO32" i="76"/>
  <c r="AN32" i="76"/>
  <c r="AM32" i="76"/>
  <c r="AL32" i="76"/>
  <c r="AK32" i="76"/>
  <c r="AT31" i="76"/>
  <c r="AR31" i="76"/>
  <c r="AQ31" i="76"/>
  <c r="AP31" i="76"/>
  <c r="AO31" i="76"/>
  <c r="AN31" i="76"/>
  <c r="AM31" i="76"/>
  <c r="AL31" i="76"/>
  <c r="AK31" i="76"/>
  <c r="AR30" i="76"/>
  <c r="AQ30" i="76"/>
  <c r="AW31" i="76" s="1"/>
  <c r="AP30" i="76"/>
  <c r="AV31" i="76" s="1"/>
  <c r="AO30" i="76"/>
  <c r="AU31" i="76" s="1"/>
  <c r="AN30" i="76"/>
  <c r="AM30" i="76"/>
  <c r="AS31" i="76" s="1"/>
  <c r="AL30" i="76"/>
  <c r="AK30" i="76"/>
  <c r="AR29" i="76"/>
  <c r="AQ29" i="76"/>
  <c r="AP29" i="76"/>
  <c r="AO29" i="76"/>
  <c r="AN29" i="76"/>
  <c r="AM29" i="76"/>
  <c r="AL29" i="76"/>
  <c r="AK29" i="76"/>
  <c r="AS28" i="76"/>
  <c r="AR28" i="76"/>
  <c r="AQ28" i="76"/>
  <c r="AW28" i="76" s="1"/>
  <c r="AP28" i="76"/>
  <c r="AO28" i="76"/>
  <c r="AN28" i="76"/>
  <c r="AM28" i="76"/>
  <c r="AL28" i="76"/>
  <c r="AK28" i="76"/>
  <c r="AR27" i="76"/>
  <c r="AQ27" i="76"/>
  <c r="AP27" i="76"/>
  <c r="AV28" i="76" s="1"/>
  <c r="AO27" i="76"/>
  <c r="AU28" i="76" s="1"/>
  <c r="AN27" i="76"/>
  <c r="AT28" i="76" s="1"/>
  <c r="AM27" i="76"/>
  <c r="AL27" i="76"/>
  <c r="AK27" i="76"/>
  <c r="AR26" i="76"/>
  <c r="AQ26" i="76"/>
  <c r="AP26" i="76"/>
  <c r="AO26" i="76"/>
  <c r="AN26" i="76"/>
  <c r="AM26" i="76"/>
  <c r="AL26" i="76"/>
  <c r="AK26" i="76"/>
  <c r="AT25" i="76"/>
  <c r="AR25" i="76"/>
  <c r="AQ25" i="76"/>
  <c r="AP25" i="76"/>
  <c r="AO25" i="76"/>
  <c r="AN25" i="76"/>
  <c r="AM25" i="76"/>
  <c r="AL25" i="76"/>
  <c r="AK25" i="76"/>
  <c r="AR24" i="76"/>
  <c r="AQ24" i="76"/>
  <c r="AW25" i="76" s="1"/>
  <c r="AP24" i="76"/>
  <c r="AV25" i="76" s="1"/>
  <c r="AO24" i="76"/>
  <c r="AU25" i="76" s="1"/>
  <c r="AN24" i="76"/>
  <c r="AM24" i="76"/>
  <c r="AS25" i="76" s="1"/>
  <c r="AL24" i="76"/>
  <c r="AK24" i="76"/>
  <c r="AR23" i="76"/>
  <c r="AQ23" i="76"/>
  <c r="AP23" i="76"/>
  <c r="AO23" i="76"/>
  <c r="AN23" i="76"/>
  <c r="AM23" i="76"/>
  <c r="AL23" i="76"/>
  <c r="AK23" i="76"/>
  <c r="AS22" i="76"/>
  <c r="AR22" i="76"/>
  <c r="AQ22" i="76"/>
  <c r="AW22" i="76" s="1"/>
  <c r="AP22" i="76"/>
  <c r="AO22" i="76"/>
  <c r="AN22" i="76"/>
  <c r="AM22" i="76"/>
  <c r="AL22" i="76"/>
  <c r="AK22" i="76"/>
  <c r="AR21" i="76"/>
  <c r="AQ21" i="76"/>
  <c r="AP21" i="76"/>
  <c r="AV22" i="76" s="1"/>
  <c r="AO21" i="76"/>
  <c r="AU22" i="76" s="1"/>
  <c r="AN21" i="76"/>
  <c r="AT22" i="76" s="1"/>
  <c r="AM21" i="76"/>
  <c r="AL21" i="76"/>
  <c r="AK21" i="76"/>
  <c r="AR20" i="76"/>
  <c r="AQ20" i="76"/>
  <c r="AP20" i="76"/>
  <c r="AO20" i="76"/>
  <c r="AN20" i="76"/>
  <c r="AM20" i="76"/>
  <c r="AL20" i="76"/>
  <c r="AK20" i="76"/>
  <c r="AT19" i="76"/>
  <c r="AR19" i="76"/>
  <c r="AQ19" i="76"/>
  <c r="AP19" i="76"/>
  <c r="AO19" i="76"/>
  <c r="AN19" i="76"/>
  <c r="AM19" i="76"/>
  <c r="AL19" i="76"/>
  <c r="AK19" i="76"/>
  <c r="AR18" i="76"/>
  <c r="AQ18" i="76"/>
  <c r="AW19" i="76" s="1"/>
  <c r="AP18" i="76"/>
  <c r="AV19" i="76" s="1"/>
  <c r="AO18" i="76"/>
  <c r="AU19" i="76" s="1"/>
  <c r="AN18" i="76"/>
  <c r="AM18" i="76"/>
  <c r="AS19" i="76" s="1"/>
  <c r="AX19" i="76" s="1"/>
  <c r="AL18" i="76"/>
  <c r="AK18" i="76"/>
  <c r="AR17" i="76"/>
  <c r="AQ17" i="76"/>
  <c r="AP17" i="76"/>
  <c r="AO17" i="76"/>
  <c r="AN17" i="76"/>
  <c r="AM17" i="76"/>
  <c r="AL17" i="76"/>
  <c r="AK17" i="76"/>
  <c r="AS16" i="76"/>
  <c r="AR16" i="76"/>
  <c r="AQ16" i="76"/>
  <c r="AW16" i="76" s="1"/>
  <c r="AP16" i="76"/>
  <c r="AO16" i="76"/>
  <c r="AN16" i="76"/>
  <c r="AM16" i="76"/>
  <c r="AL16" i="76"/>
  <c r="AK16" i="76"/>
  <c r="AR15" i="76"/>
  <c r="AQ15" i="76"/>
  <c r="AP15" i="76"/>
  <c r="AV16" i="76" s="1"/>
  <c r="AO15" i="76"/>
  <c r="AU16" i="76" s="1"/>
  <c r="AN15" i="76"/>
  <c r="AT16" i="76" s="1"/>
  <c r="AM15" i="76"/>
  <c r="AL15" i="76"/>
  <c r="AK15" i="76"/>
  <c r="AR14" i="76"/>
  <c r="AQ14" i="76"/>
  <c r="AP14" i="76"/>
  <c r="AO14" i="76"/>
  <c r="AN14" i="76"/>
  <c r="AM14" i="76"/>
  <c r="AL14" i="76"/>
  <c r="AK14" i="76"/>
  <c r="AT13" i="76"/>
  <c r="AR13" i="76"/>
  <c r="AQ13" i="76"/>
  <c r="AP13" i="76"/>
  <c r="AO13" i="76"/>
  <c r="AN13" i="76"/>
  <c r="AM13" i="76"/>
  <c r="AS13" i="76" s="1"/>
  <c r="AX13" i="76" s="1"/>
  <c r="AL13" i="76"/>
  <c r="AK13" i="76"/>
  <c r="AR12" i="76"/>
  <c r="AQ12" i="76"/>
  <c r="AW13" i="76" s="1"/>
  <c r="AP12" i="76"/>
  <c r="AV13" i="76" s="1"/>
  <c r="AO12" i="76"/>
  <c r="AU13" i="76" s="1"/>
  <c r="AN12" i="76"/>
  <c r="AM12" i="76"/>
  <c r="AL12" i="76"/>
  <c r="AK12" i="76"/>
  <c r="E7" i="76"/>
  <c r="AK104" i="75"/>
  <c r="AR104" i="75" s="1"/>
  <c r="AM100" i="75"/>
  <c r="AL100" i="75"/>
  <c r="AK100" i="75"/>
  <c r="AL98" i="75"/>
  <c r="AK98" i="75"/>
  <c r="AL96" i="75"/>
  <c r="AK96" i="75"/>
  <c r="AL94" i="75"/>
  <c r="AR98" i="75" s="1"/>
  <c r="AK94" i="75"/>
  <c r="AR89" i="75"/>
  <c r="AQ89" i="75"/>
  <c r="AP89" i="75"/>
  <c r="AO89" i="75"/>
  <c r="AN89" i="75"/>
  <c r="AM89" i="75"/>
  <c r="AL89" i="75"/>
  <c r="AK89" i="75"/>
  <c r="AR88" i="75"/>
  <c r="AQ88" i="75"/>
  <c r="AP88" i="75"/>
  <c r="AO88" i="75"/>
  <c r="AN88" i="75"/>
  <c r="AM88" i="75"/>
  <c r="AL88" i="75"/>
  <c r="AK88" i="75"/>
  <c r="AR87" i="75"/>
  <c r="AQ87" i="75"/>
  <c r="AP87" i="75"/>
  <c r="AO87" i="75"/>
  <c r="AU88" i="75" s="1"/>
  <c r="AN87" i="75"/>
  <c r="AM87" i="75"/>
  <c r="AS88" i="75" s="1"/>
  <c r="AL87" i="75"/>
  <c r="AK87" i="75"/>
  <c r="AR86" i="75"/>
  <c r="AQ86" i="75"/>
  <c r="AP86" i="75"/>
  <c r="AV85" i="75" s="1"/>
  <c r="AO86" i="75"/>
  <c r="AN86" i="75"/>
  <c r="AM86" i="75"/>
  <c r="AL86" i="75"/>
  <c r="AK86" i="75"/>
  <c r="AR85" i="75"/>
  <c r="AQ85" i="75"/>
  <c r="AP85" i="75"/>
  <c r="AO85" i="75"/>
  <c r="AN85" i="75"/>
  <c r="AM85" i="75"/>
  <c r="AL85" i="75"/>
  <c r="AK85" i="75"/>
  <c r="AR84" i="75"/>
  <c r="AQ84" i="75"/>
  <c r="AP84" i="75"/>
  <c r="AO84" i="75"/>
  <c r="AU85" i="75" s="1"/>
  <c r="AN84" i="75"/>
  <c r="AM84" i="75"/>
  <c r="AL84" i="75"/>
  <c r="AK84" i="75"/>
  <c r="AR83" i="75"/>
  <c r="AQ83" i="75"/>
  <c r="AP83" i="75"/>
  <c r="AO83" i="75"/>
  <c r="AN83" i="75"/>
  <c r="AM83" i="75"/>
  <c r="AL83" i="75"/>
  <c r="AK83" i="75"/>
  <c r="AR82" i="75"/>
  <c r="AQ82" i="75"/>
  <c r="AP82" i="75"/>
  <c r="AO82" i="75"/>
  <c r="AN82" i="75"/>
  <c r="AM82" i="75"/>
  <c r="AL82" i="75"/>
  <c r="AK82" i="75"/>
  <c r="AR81" i="75"/>
  <c r="AQ81" i="75"/>
  <c r="AP81" i="75"/>
  <c r="AO81" i="75"/>
  <c r="AU82" i="75" s="1"/>
  <c r="AN81" i="75"/>
  <c r="AM81" i="75"/>
  <c r="AS82" i="75" s="1"/>
  <c r="AL81" i="75"/>
  <c r="AK81" i="75"/>
  <c r="AQ80" i="75"/>
  <c r="AP80" i="75"/>
  <c r="AV79" i="75" s="1"/>
  <c r="AO80" i="75"/>
  <c r="AN80" i="75"/>
  <c r="AM80" i="75"/>
  <c r="AL80" i="75"/>
  <c r="AK80" i="75"/>
  <c r="AR80" i="75" s="1"/>
  <c r="AQ79" i="75"/>
  <c r="AP79" i="75"/>
  <c r="AO79" i="75"/>
  <c r="AN79" i="75"/>
  <c r="AM79" i="75"/>
  <c r="AL79" i="75"/>
  <c r="AK79" i="75"/>
  <c r="AR79" i="75" s="1"/>
  <c r="AQ78" i="75"/>
  <c r="AP78" i="75"/>
  <c r="AO78" i="75"/>
  <c r="AN78" i="75"/>
  <c r="AM78" i="75"/>
  <c r="AL78" i="75"/>
  <c r="AK78" i="75"/>
  <c r="AR78" i="75" s="1"/>
  <c r="AQ77" i="75"/>
  <c r="AP77" i="75"/>
  <c r="AO77" i="75"/>
  <c r="AN77" i="75"/>
  <c r="AM77" i="75"/>
  <c r="AL77" i="75"/>
  <c r="AK77" i="75"/>
  <c r="AR77" i="75" s="1"/>
  <c r="AR76" i="75"/>
  <c r="AQ76" i="75"/>
  <c r="AP76" i="75"/>
  <c r="AO76" i="75"/>
  <c r="AU76" i="75" s="1"/>
  <c r="AN76" i="75"/>
  <c r="AM76" i="75"/>
  <c r="AL76" i="75"/>
  <c r="AK76" i="75"/>
  <c r="AQ75" i="75"/>
  <c r="AP75" i="75"/>
  <c r="AO75" i="75"/>
  <c r="AN75" i="75"/>
  <c r="AT76" i="75" s="1"/>
  <c r="AM75" i="75"/>
  <c r="AL75" i="75"/>
  <c r="AK75" i="75"/>
  <c r="AR75" i="75" s="1"/>
  <c r="AQ74" i="75"/>
  <c r="AP74" i="75"/>
  <c r="AO74" i="75"/>
  <c r="AN74" i="75"/>
  <c r="AM74" i="75"/>
  <c r="AL74" i="75"/>
  <c r="AK74" i="75"/>
  <c r="AR74" i="75" s="1"/>
  <c r="AR73" i="75"/>
  <c r="AQ73" i="75"/>
  <c r="AP73" i="75"/>
  <c r="AO73" i="75"/>
  <c r="AN73" i="75"/>
  <c r="AM73" i="75"/>
  <c r="AL73" i="75"/>
  <c r="AK73" i="75"/>
  <c r="AQ72" i="75"/>
  <c r="AP72" i="75"/>
  <c r="AO72" i="75"/>
  <c r="AN72" i="75"/>
  <c r="AT73" i="75" s="1"/>
  <c r="AM72" i="75"/>
  <c r="AL72" i="75"/>
  <c r="AK72" i="75"/>
  <c r="AR72" i="75" s="1"/>
  <c r="AQ71" i="75"/>
  <c r="AP71" i="75"/>
  <c r="AO71" i="75"/>
  <c r="AN71" i="75"/>
  <c r="AM71" i="75"/>
  <c r="AL71" i="75"/>
  <c r="AK71" i="75"/>
  <c r="AR71" i="75" s="1"/>
  <c r="AQ70" i="75"/>
  <c r="AP70" i="75"/>
  <c r="AO70" i="75"/>
  <c r="AN70" i="75"/>
  <c r="AM70" i="75"/>
  <c r="AL70" i="75"/>
  <c r="AK70" i="75"/>
  <c r="AR70" i="75" s="1"/>
  <c r="AQ69" i="75"/>
  <c r="AP69" i="75"/>
  <c r="AV70" i="75" s="1"/>
  <c r="AO69" i="75"/>
  <c r="AN69" i="75"/>
  <c r="AM69" i="75"/>
  <c r="AS70" i="75" s="1"/>
  <c r="AL69" i="75"/>
  <c r="AK69" i="75"/>
  <c r="AR69" i="75" s="1"/>
  <c r="AQ68" i="75"/>
  <c r="AP68" i="75"/>
  <c r="AO68" i="75"/>
  <c r="AN68" i="75"/>
  <c r="AM68" i="75"/>
  <c r="AL68" i="75"/>
  <c r="AK68" i="75"/>
  <c r="AR68" i="75" s="1"/>
  <c r="AQ67" i="75"/>
  <c r="AP67" i="75"/>
  <c r="AO67" i="75"/>
  <c r="AN67" i="75"/>
  <c r="AM67" i="75"/>
  <c r="AL67" i="75"/>
  <c r="AK67" i="75"/>
  <c r="AR67" i="75" s="1"/>
  <c r="AQ66" i="75"/>
  <c r="AP66" i="75"/>
  <c r="AO66" i="75"/>
  <c r="AU67" i="75" s="1"/>
  <c r="AN66" i="75"/>
  <c r="AM66" i="75"/>
  <c r="AL66" i="75"/>
  <c r="AK66" i="75"/>
  <c r="AR66" i="75" s="1"/>
  <c r="AQ65" i="75"/>
  <c r="AP65" i="75"/>
  <c r="AO65" i="75"/>
  <c r="AN65" i="75"/>
  <c r="AM65" i="75"/>
  <c r="AL65" i="75"/>
  <c r="AK65" i="75"/>
  <c r="AR65" i="75" s="1"/>
  <c r="AQ64" i="75"/>
  <c r="AP64" i="75"/>
  <c r="AO64" i="75"/>
  <c r="AN64" i="75"/>
  <c r="AM64" i="75"/>
  <c r="AL64" i="75"/>
  <c r="AK64" i="75"/>
  <c r="AR64" i="75" s="1"/>
  <c r="AQ63" i="75"/>
  <c r="AP63" i="75"/>
  <c r="AO63" i="75"/>
  <c r="AN63" i="75"/>
  <c r="AM63" i="75"/>
  <c r="AS64" i="75" s="1"/>
  <c r="AL63" i="75"/>
  <c r="AK63" i="75"/>
  <c r="AQ62" i="75"/>
  <c r="AP62" i="75"/>
  <c r="AO62" i="75"/>
  <c r="AN62" i="75"/>
  <c r="AM62" i="75"/>
  <c r="AL62" i="75"/>
  <c r="AK62" i="75"/>
  <c r="AR62" i="75" s="1"/>
  <c r="AQ61" i="75"/>
  <c r="AP61" i="75"/>
  <c r="AO61" i="75"/>
  <c r="AN61" i="75"/>
  <c r="AM61" i="75"/>
  <c r="AL61" i="75"/>
  <c r="AK61" i="75"/>
  <c r="AR61" i="75" s="1"/>
  <c r="AQ60" i="75"/>
  <c r="AP60" i="75"/>
  <c r="AO60" i="75"/>
  <c r="AN60" i="75"/>
  <c r="AM60" i="75"/>
  <c r="AL60" i="75"/>
  <c r="AK60" i="75"/>
  <c r="AR60" i="75" s="1"/>
  <c r="AQ59" i="75"/>
  <c r="AP59" i="75"/>
  <c r="AO59" i="75"/>
  <c r="AN59" i="75"/>
  <c r="AM59" i="75"/>
  <c r="AL59" i="75"/>
  <c r="AK59" i="75"/>
  <c r="AR59" i="75" s="1"/>
  <c r="AQ58" i="75"/>
  <c r="AP58" i="75"/>
  <c r="AO58" i="75"/>
  <c r="AN58" i="75"/>
  <c r="AM58" i="75"/>
  <c r="AL58" i="75"/>
  <c r="AK58" i="75"/>
  <c r="AQ57" i="75"/>
  <c r="AP57" i="75"/>
  <c r="AO57" i="75"/>
  <c r="AN57" i="75"/>
  <c r="AM57" i="75"/>
  <c r="AS58" i="75" s="1"/>
  <c r="AL57" i="75"/>
  <c r="AK57" i="75"/>
  <c r="AR57" i="75" s="1"/>
  <c r="AQ56" i="75"/>
  <c r="AP56" i="75"/>
  <c r="AO56" i="75"/>
  <c r="AN56" i="75"/>
  <c r="AM56" i="75"/>
  <c r="AL56" i="75"/>
  <c r="AK56" i="75"/>
  <c r="AR56" i="75" s="1"/>
  <c r="AQ55" i="75"/>
  <c r="AP55" i="75"/>
  <c r="AO55" i="75"/>
  <c r="AN55" i="75"/>
  <c r="AM55" i="75"/>
  <c r="AL55" i="75"/>
  <c r="AK55" i="75"/>
  <c r="AR55" i="75" s="1"/>
  <c r="AQ54" i="75"/>
  <c r="AP54" i="75"/>
  <c r="AO54" i="75"/>
  <c r="AN54" i="75"/>
  <c r="AM54" i="75"/>
  <c r="AL54" i="75"/>
  <c r="AK54" i="75"/>
  <c r="AR54" i="75" s="1"/>
  <c r="AQ53" i="75"/>
  <c r="AP53" i="75"/>
  <c r="AO53" i="75"/>
  <c r="AN53" i="75"/>
  <c r="AM53" i="75"/>
  <c r="AL53" i="75"/>
  <c r="AK53" i="75"/>
  <c r="AR53" i="75" s="1"/>
  <c r="AQ52" i="75"/>
  <c r="AP52" i="75"/>
  <c r="AO52" i="75"/>
  <c r="AN52" i="75"/>
  <c r="AM52" i="75"/>
  <c r="AL52" i="75"/>
  <c r="AK52" i="75"/>
  <c r="AR52" i="75" s="1"/>
  <c r="AQ51" i="75"/>
  <c r="AP51" i="75"/>
  <c r="AO51" i="75"/>
  <c r="AN51" i="75"/>
  <c r="AM51" i="75"/>
  <c r="AS52" i="75" s="1"/>
  <c r="AL51" i="75"/>
  <c r="AK51" i="75"/>
  <c r="AQ50" i="75"/>
  <c r="AP50" i="75"/>
  <c r="AO50" i="75"/>
  <c r="AN50" i="75"/>
  <c r="AM50" i="75"/>
  <c r="AL50" i="75"/>
  <c r="AK50" i="75"/>
  <c r="AR50" i="75" s="1"/>
  <c r="AQ49" i="75"/>
  <c r="AP49" i="75"/>
  <c r="AO49" i="75"/>
  <c r="AN49" i="75"/>
  <c r="AM49" i="75"/>
  <c r="AL49" i="75"/>
  <c r="AK49" i="75"/>
  <c r="AR49" i="75" s="1"/>
  <c r="AQ48" i="75"/>
  <c r="AP48" i="75"/>
  <c r="AO48" i="75"/>
  <c r="AN48" i="75"/>
  <c r="AM48" i="75"/>
  <c r="AS49" i="75" s="1"/>
  <c r="AL48" i="75"/>
  <c r="AK48" i="75"/>
  <c r="AQ47" i="75"/>
  <c r="AP47" i="75"/>
  <c r="AO47" i="75"/>
  <c r="AN47" i="75"/>
  <c r="AM47" i="75"/>
  <c r="AL47" i="75"/>
  <c r="AK47" i="75"/>
  <c r="AR47" i="75" s="1"/>
  <c r="AQ46" i="75"/>
  <c r="AW46" i="75" s="1"/>
  <c r="AP46" i="75"/>
  <c r="AO46" i="75"/>
  <c r="AN46" i="75"/>
  <c r="AM46" i="75"/>
  <c r="AL46" i="75"/>
  <c r="AK46" i="75"/>
  <c r="AR46" i="75" s="1"/>
  <c r="AQ45" i="75"/>
  <c r="AP45" i="75"/>
  <c r="AO45" i="75"/>
  <c r="AU46" i="75" s="1"/>
  <c r="AN45" i="75"/>
  <c r="AM45" i="75"/>
  <c r="AS46" i="75" s="1"/>
  <c r="AL45" i="75"/>
  <c r="AK45" i="75"/>
  <c r="AQ41" i="75"/>
  <c r="AP41" i="75"/>
  <c r="AV40" i="75" s="1"/>
  <c r="AO41" i="75"/>
  <c r="AN41" i="75"/>
  <c r="AM41" i="75"/>
  <c r="AL41" i="75"/>
  <c r="AK41" i="75"/>
  <c r="AR41" i="75" s="1"/>
  <c r="AQ40" i="75"/>
  <c r="AP40" i="75"/>
  <c r="AO40" i="75"/>
  <c r="AN40" i="75"/>
  <c r="AM40" i="75"/>
  <c r="AL40" i="75"/>
  <c r="AK40" i="75"/>
  <c r="AR40" i="75" s="1"/>
  <c r="AQ39" i="75"/>
  <c r="AW40" i="75" s="1"/>
  <c r="AP39" i="75"/>
  <c r="AO39" i="75"/>
  <c r="AU40" i="75" s="1"/>
  <c r="AN39" i="75"/>
  <c r="AT40" i="75" s="1"/>
  <c r="AM39" i="75"/>
  <c r="AS40" i="75" s="1"/>
  <c r="AL39" i="75"/>
  <c r="AK39" i="75"/>
  <c r="AQ38" i="75"/>
  <c r="AP38" i="75"/>
  <c r="AO38" i="75"/>
  <c r="AN38" i="75"/>
  <c r="AM38" i="75"/>
  <c r="AL38" i="75"/>
  <c r="AK38" i="75"/>
  <c r="AW37" i="75"/>
  <c r="AS37" i="75"/>
  <c r="AQ37" i="75"/>
  <c r="AP37" i="75"/>
  <c r="AO37" i="75"/>
  <c r="AN37" i="75"/>
  <c r="AM37" i="75"/>
  <c r="AL37" i="75"/>
  <c r="AK37" i="75"/>
  <c r="AR37" i="75" s="1"/>
  <c r="AQ36" i="75"/>
  <c r="AP36" i="75"/>
  <c r="AV37" i="75" s="1"/>
  <c r="AO36" i="75"/>
  <c r="AR36" i="75" s="1"/>
  <c r="AN36" i="75"/>
  <c r="AT37" i="75" s="1"/>
  <c r="AM36" i="75"/>
  <c r="AL36" i="75"/>
  <c r="AK36" i="75"/>
  <c r="AQ35" i="75"/>
  <c r="AP35" i="75"/>
  <c r="AV34" i="75" s="1"/>
  <c r="AO35" i="75"/>
  <c r="AN35" i="75"/>
  <c r="AM35" i="75"/>
  <c r="AL35" i="75"/>
  <c r="AK35" i="75"/>
  <c r="AR35" i="75" s="1"/>
  <c r="AQ34" i="75"/>
  <c r="AP34" i="75"/>
  <c r="AO34" i="75"/>
  <c r="AN34" i="75"/>
  <c r="AM34" i="75"/>
  <c r="AL34" i="75"/>
  <c r="AK34" i="75"/>
  <c r="AR34" i="75" s="1"/>
  <c r="AQ33" i="75"/>
  <c r="AW34" i="75" s="1"/>
  <c r="AP33" i="75"/>
  <c r="AO33" i="75"/>
  <c r="AU34" i="75" s="1"/>
  <c r="AN33" i="75"/>
  <c r="AT34" i="75" s="1"/>
  <c r="AM33" i="75"/>
  <c r="AS34" i="75" s="1"/>
  <c r="AL33" i="75"/>
  <c r="AK33" i="75"/>
  <c r="AQ32" i="75"/>
  <c r="AP32" i="75"/>
  <c r="AO32" i="75"/>
  <c r="AN32" i="75"/>
  <c r="AM32" i="75"/>
  <c r="AL32" i="75"/>
  <c r="AK32" i="75"/>
  <c r="AR32" i="75" s="1"/>
  <c r="AW31" i="75"/>
  <c r="AS31" i="75"/>
  <c r="AQ31" i="75"/>
  <c r="AP31" i="75"/>
  <c r="AO31" i="75"/>
  <c r="AN31" i="75"/>
  <c r="AM31" i="75"/>
  <c r="AL31" i="75"/>
  <c r="AK31" i="75"/>
  <c r="AR31" i="75" s="1"/>
  <c r="AQ30" i="75"/>
  <c r="AP30" i="75"/>
  <c r="AV31" i="75" s="1"/>
  <c r="AO30" i="75"/>
  <c r="AR30" i="75" s="1"/>
  <c r="AN30" i="75"/>
  <c r="AT31" i="75" s="1"/>
  <c r="AM30" i="75"/>
  <c r="AL30" i="75"/>
  <c r="AK30" i="75"/>
  <c r="AQ29" i="75"/>
  <c r="AP29" i="75"/>
  <c r="AV28" i="75" s="1"/>
  <c r="AO29" i="75"/>
  <c r="AN29" i="75"/>
  <c r="AM29" i="75"/>
  <c r="AL29" i="75"/>
  <c r="AK29" i="75"/>
  <c r="AR29" i="75" s="1"/>
  <c r="AQ28" i="75"/>
  <c r="AP28" i="75"/>
  <c r="AO28" i="75"/>
  <c r="AN28" i="75"/>
  <c r="AM28" i="75"/>
  <c r="AL28" i="75"/>
  <c r="AK28" i="75"/>
  <c r="AR28" i="75" s="1"/>
  <c r="AQ27" i="75"/>
  <c r="AW28" i="75" s="1"/>
  <c r="AP27" i="75"/>
  <c r="AO27" i="75"/>
  <c r="AU28" i="75" s="1"/>
  <c r="AN27" i="75"/>
  <c r="AT28" i="75" s="1"/>
  <c r="AM27" i="75"/>
  <c r="AS28" i="75" s="1"/>
  <c r="AL27" i="75"/>
  <c r="AK27" i="75"/>
  <c r="AQ26" i="75"/>
  <c r="AP26" i="75"/>
  <c r="AO26" i="75"/>
  <c r="AN26" i="75"/>
  <c r="AM26" i="75"/>
  <c r="AL26" i="75"/>
  <c r="AK26" i="75"/>
  <c r="AR26" i="75" s="1"/>
  <c r="AW25" i="75"/>
  <c r="AS25" i="75"/>
  <c r="AQ25" i="75"/>
  <c r="AP25" i="75"/>
  <c r="AO25" i="75"/>
  <c r="AN25" i="75"/>
  <c r="AM25" i="75"/>
  <c r="AL25" i="75"/>
  <c r="AK25" i="75"/>
  <c r="AR25" i="75" s="1"/>
  <c r="AQ24" i="75"/>
  <c r="AP24" i="75"/>
  <c r="AV25" i="75" s="1"/>
  <c r="AO24" i="75"/>
  <c r="AR24" i="75" s="1"/>
  <c r="AN24" i="75"/>
  <c r="AT25" i="75" s="1"/>
  <c r="AM24" i="75"/>
  <c r="AL24" i="75"/>
  <c r="AK24" i="75"/>
  <c r="AQ23" i="75"/>
  <c r="AP23" i="75"/>
  <c r="AV22" i="75" s="1"/>
  <c r="AO23" i="75"/>
  <c r="AN23" i="75"/>
  <c r="AM23" i="75"/>
  <c r="AL23" i="75"/>
  <c r="AK23" i="75"/>
  <c r="AR23" i="75" s="1"/>
  <c r="AQ22" i="75"/>
  <c r="AP22" i="75"/>
  <c r="AO22" i="75"/>
  <c r="AN22" i="75"/>
  <c r="AM22" i="75"/>
  <c r="AL22" i="75"/>
  <c r="AK22" i="75"/>
  <c r="AR22" i="75" s="1"/>
  <c r="AQ21" i="75"/>
  <c r="AW22" i="75" s="1"/>
  <c r="AP21" i="75"/>
  <c r="AO21" i="75"/>
  <c r="AU22" i="75" s="1"/>
  <c r="AN21" i="75"/>
  <c r="AT22" i="75" s="1"/>
  <c r="AM21" i="75"/>
  <c r="AS22" i="75" s="1"/>
  <c r="AL21" i="75"/>
  <c r="AK21" i="75"/>
  <c r="AQ20" i="75"/>
  <c r="AP20" i="75"/>
  <c r="AO20" i="75"/>
  <c r="AN20" i="75"/>
  <c r="AM20" i="75"/>
  <c r="AL20" i="75"/>
  <c r="AK20" i="75"/>
  <c r="AR20" i="75" s="1"/>
  <c r="AW19" i="75"/>
  <c r="AS19" i="75"/>
  <c r="AQ19" i="75"/>
  <c r="AP19" i="75"/>
  <c r="AO19" i="75"/>
  <c r="AN19" i="75"/>
  <c r="AM19" i="75"/>
  <c r="AL19" i="75"/>
  <c r="AK19" i="75"/>
  <c r="AR19" i="75" s="1"/>
  <c r="AQ18" i="75"/>
  <c r="AP18" i="75"/>
  <c r="AV19" i="75" s="1"/>
  <c r="AO18" i="75"/>
  <c r="AU19" i="75" s="1"/>
  <c r="AN18" i="75"/>
  <c r="AT19" i="75" s="1"/>
  <c r="AM18" i="75"/>
  <c r="AL18" i="75"/>
  <c r="AK18" i="75"/>
  <c r="AQ17" i="75"/>
  <c r="AP17" i="75"/>
  <c r="AV16" i="75" s="1"/>
  <c r="AO17" i="75"/>
  <c r="AN17" i="75"/>
  <c r="AM17" i="75"/>
  <c r="AL17" i="75"/>
  <c r="AK17" i="75"/>
  <c r="AR17" i="75" s="1"/>
  <c r="AQ16" i="75"/>
  <c r="AP16" i="75"/>
  <c r="AO16" i="75"/>
  <c r="AN16" i="75"/>
  <c r="AM16" i="75"/>
  <c r="AL16" i="75"/>
  <c r="AK16" i="75"/>
  <c r="AR16" i="75" s="1"/>
  <c r="AQ15" i="75"/>
  <c r="AW16" i="75" s="1"/>
  <c r="AP15" i="75"/>
  <c r="AO15" i="75"/>
  <c r="AU16" i="75" s="1"/>
  <c r="AN15" i="75"/>
  <c r="AT16" i="75" s="1"/>
  <c r="AM15" i="75"/>
  <c r="AS16" i="75" s="1"/>
  <c r="AL15" i="75"/>
  <c r="AK15" i="75"/>
  <c r="AQ14" i="75"/>
  <c r="AP14" i="75"/>
  <c r="AO14" i="75"/>
  <c r="AN14" i="75"/>
  <c r="AM14" i="75"/>
  <c r="AL14" i="75"/>
  <c r="AK14" i="75"/>
  <c r="AR14" i="75" s="1"/>
  <c r="AW13" i="75"/>
  <c r="AS13" i="75"/>
  <c r="AQ13" i="75"/>
  <c r="AP13" i="75"/>
  <c r="AO13" i="75"/>
  <c r="AN13" i="75"/>
  <c r="AM13" i="75"/>
  <c r="AL13" i="75"/>
  <c r="AK13" i="75"/>
  <c r="AR13" i="75" s="1"/>
  <c r="AQ12" i="75"/>
  <c r="AP12" i="75"/>
  <c r="AV13" i="75" s="1"/>
  <c r="AO12" i="75"/>
  <c r="AR12" i="75" s="1"/>
  <c r="AN12" i="75"/>
  <c r="AT13" i="75" s="1"/>
  <c r="AM12" i="75"/>
  <c r="AL12" i="75"/>
  <c r="AK12" i="75"/>
  <c r="E7" i="75"/>
  <c r="AK104" i="74"/>
  <c r="AR104" i="74" s="1"/>
  <c r="AM100" i="74"/>
  <c r="AL100" i="74"/>
  <c r="AK100" i="74"/>
  <c r="AL98" i="74"/>
  <c r="AK98" i="74"/>
  <c r="AL96" i="74"/>
  <c r="AK96" i="74"/>
  <c r="AR96" i="74" s="1"/>
  <c r="AL94" i="74"/>
  <c r="AR100" i="74" s="1"/>
  <c r="AK94" i="74"/>
  <c r="AR94" i="74" s="1"/>
  <c r="AR89" i="74"/>
  <c r="AQ89" i="74"/>
  <c r="AP89" i="74"/>
  <c r="AO89" i="74"/>
  <c r="AN89" i="74"/>
  <c r="AM89" i="74"/>
  <c r="AL89" i="74"/>
  <c r="AK89" i="74"/>
  <c r="AR88" i="74"/>
  <c r="AQ88" i="74"/>
  <c r="AP88" i="74"/>
  <c r="AO88" i="74"/>
  <c r="AN88" i="74"/>
  <c r="AM88" i="74"/>
  <c r="AS88" i="74" s="1"/>
  <c r="AL88" i="74"/>
  <c r="AK88" i="74"/>
  <c r="AR87" i="74"/>
  <c r="AQ87" i="74"/>
  <c r="AP87" i="74"/>
  <c r="AO87" i="74"/>
  <c r="AN87" i="74"/>
  <c r="AM87" i="74"/>
  <c r="AL87" i="74"/>
  <c r="AK87" i="74"/>
  <c r="AR86" i="74"/>
  <c r="AQ86" i="74"/>
  <c r="AP86" i="74"/>
  <c r="AO86" i="74"/>
  <c r="AN86" i="74"/>
  <c r="AM86" i="74"/>
  <c r="AL86" i="74"/>
  <c r="AK86" i="74"/>
  <c r="AR85" i="74"/>
  <c r="AQ85" i="74"/>
  <c r="AP85" i="74"/>
  <c r="AO85" i="74"/>
  <c r="AN85" i="74"/>
  <c r="AM85" i="74"/>
  <c r="AL85" i="74"/>
  <c r="AK85" i="74"/>
  <c r="AR84" i="74"/>
  <c r="AQ84" i="74"/>
  <c r="AP84" i="74"/>
  <c r="AO84" i="74"/>
  <c r="AN84" i="74"/>
  <c r="AM84" i="74"/>
  <c r="AL84" i="74"/>
  <c r="AK84" i="74"/>
  <c r="AR83" i="74"/>
  <c r="AQ83" i="74"/>
  <c r="AP83" i="74"/>
  <c r="AO83" i="74"/>
  <c r="AN83" i="74"/>
  <c r="AM83" i="74"/>
  <c r="AL83" i="74"/>
  <c r="AK83" i="74"/>
  <c r="AR82" i="74"/>
  <c r="AQ82" i="74"/>
  <c r="AP82" i="74"/>
  <c r="AO82" i="74"/>
  <c r="AN82" i="74"/>
  <c r="AT82" i="74" s="1"/>
  <c r="AM82" i="74"/>
  <c r="AS82" i="74" s="1"/>
  <c r="AL82" i="74"/>
  <c r="AK82" i="74"/>
  <c r="AR81" i="74"/>
  <c r="AQ81" i="74"/>
  <c r="AP81" i="74"/>
  <c r="AO81" i="74"/>
  <c r="AN81" i="74"/>
  <c r="AM81" i="74"/>
  <c r="AL81" i="74"/>
  <c r="AK81" i="74"/>
  <c r="AR80" i="74"/>
  <c r="AQ80" i="74"/>
  <c r="AP80" i="74"/>
  <c r="AO80" i="74"/>
  <c r="AN80" i="74"/>
  <c r="AM80" i="74"/>
  <c r="AL80" i="74"/>
  <c r="AK80" i="74"/>
  <c r="AR79" i="74"/>
  <c r="AQ79" i="74"/>
  <c r="AP79" i="74"/>
  <c r="AO79" i="74"/>
  <c r="AN79" i="74"/>
  <c r="AM79" i="74"/>
  <c r="AL79" i="74"/>
  <c r="AK79" i="74"/>
  <c r="AR78" i="74"/>
  <c r="AQ78" i="74"/>
  <c r="AP78" i="74"/>
  <c r="AO78" i="74"/>
  <c r="AN78" i="74"/>
  <c r="AM78" i="74"/>
  <c r="AL78" i="74"/>
  <c r="AK78" i="74"/>
  <c r="AR77" i="74"/>
  <c r="AQ77" i="74"/>
  <c r="AP77" i="74"/>
  <c r="AO77" i="74"/>
  <c r="AN77" i="74"/>
  <c r="AM77" i="74"/>
  <c r="AL77" i="74"/>
  <c r="AK77" i="74"/>
  <c r="AR76" i="74"/>
  <c r="AQ76" i="74"/>
  <c r="AP76" i="74"/>
  <c r="AO76" i="74"/>
  <c r="AN76" i="74"/>
  <c r="AT76" i="74" s="1"/>
  <c r="AM76" i="74"/>
  <c r="AL76" i="74"/>
  <c r="AK76" i="74"/>
  <c r="AR75" i="74"/>
  <c r="AQ75" i="74"/>
  <c r="AP75" i="74"/>
  <c r="AV76" i="74" s="1"/>
  <c r="AO75" i="74"/>
  <c r="AN75" i="74"/>
  <c r="AM75" i="74"/>
  <c r="AL75" i="74"/>
  <c r="AK75" i="74"/>
  <c r="AR74" i="74"/>
  <c r="AQ74" i="74"/>
  <c r="AP74" i="74"/>
  <c r="AO74" i="74"/>
  <c r="AN74" i="74"/>
  <c r="AM74" i="74"/>
  <c r="AL74" i="74"/>
  <c r="AK74" i="74"/>
  <c r="AR73" i="74"/>
  <c r="AQ73" i="74"/>
  <c r="AP73" i="74"/>
  <c r="AO73" i="74"/>
  <c r="AN73" i="74"/>
  <c r="AM73" i="74"/>
  <c r="AL73" i="74"/>
  <c r="AK73" i="74"/>
  <c r="AR72" i="74"/>
  <c r="AQ72" i="74"/>
  <c r="AP72" i="74"/>
  <c r="AO72" i="74"/>
  <c r="AN72" i="74"/>
  <c r="AM72" i="74"/>
  <c r="AL72" i="74"/>
  <c r="AK72" i="74"/>
  <c r="AR71" i="74"/>
  <c r="AQ71" i="74"/>
  <c r="AP71" i="74"/>
  <c r="AO71" i="74"/>
  <c r="AN71" i="74"/>
  <c r="AM71" i="74"/>
  <c r="AL71" i="74"/>
  <c r="AK71" i="74"/>
  <c r="AR70" i="74"/>
  <c r="AQ70" i="74"/>
  <c r="AP70" i="74"/>
  <c r="AO70" i="74"/>
  <c r="AN70" i="74"/>
  <c r="AM70" i="74"/>
  <c r="AS70" i="74" s="1"/>
  <c r="AL70" i="74"/>
  <c r="AK70" i="74"/>
  <c r="AR69" i="74"/>
  <c r="AQ69" i="74"/>
  <c r="AP69" i="74"/>
  <c r="AO69" i="74"/>
  <c r="AN69" i="74"/>
  <c r="AM69" i="74"/>
  <c r="AL69" i="74"/>
  <c r="AK69" i="74"/>
  <c r="AR68" i="74"/>
  <c r="AQ68" i="74"/>
  <c r="AP68" i="74"/>
  <c r="AO68" i="74"/>
  <c r="AN68" i="74"/>
  <c r="AM68" i="74"/>
  <c r="AL68" i="74"/>
  <c r="AK68" i="74"/>
  <c r="AR67" i="74"/>
  <c r="AQ67" i="74"/>
  <c r="AP67" i="74"/>
  <c r="AO67" i="74"/>
  <c r="AN67" i="74"/>
  <c r="AM67" i="74"/>
  <c r="AL67" i="74"/>
  <c r="AK67" i="74"/>
  <c r="AR66" i="74"/>
  <c r="AQ66" i="74"/>
  <c r="AP66" i="74"/>
  <c r="AO66" i="74"/>
  <c r="AN66" i="74"/>
  <c r="AM66" i="74"/>
  <c r="AL66" i="74"/>
  <c r="AK66" i="74"/>
  <c r="AR65" i="74"/>
  <c r="AQ65" i="74"/>
  <c r="AP65" i="74"/>
  <c r="AO65" i="74"/>
  <c r="AN65" i="74"/>
  <c r="AM65" i="74"/>
  <c r="AL65" i="74"/>
  <c r="AK65" i="74"/>
  <c r="AR64" i="74"/>
  <c r="AQ64" i="74"/>
  <c r="AP64" i="74"/>
  <c r="AO64" i="74"/>
  <c r="AN64" i="74"/>
  <c r="AT64" i="74" s="1"/>
  <c r="AM64" i="74"/>
  <c r="AL64" i="74"/>
  <c r="AK64" i="74"/>
  <c r="AR63" i="74"/>
  <c r="AQ63" i="74"/>
  <c r="AP63" i="74"/>
  <c r="AO63" i="74"/>
  <c r="AN63" i="74"/>
  <c r="AM63" i="74"/>
  <c r="AL63" i="74"/>
  <c r="AK63" i="74"/>
  <c r="AR62" i="74"/>
  <c r="AQ62" i="74"/>
  <c r="AP62" i="74"/>
  <c r="AO62" i="74"/>
  <c r="AN62" i="74"/>
  <c r="AM62" i="74"/>
  <c r="AL62" i="74"/>
  <c r="AK62" i="74"/>
  <c r="AR61" i="74"/>
  <c r="AQ61" i="74"/>
  <c r="AP61" i="74"/>
  <c r="AO61" i="74"/>
  <c r="AN61" i="74"/>
  <c r="AM61" i="74"/>
  <c r="AL61" i="74"/>
  <c r="AK61" i="74"/>
  <c r="AR60" i="74"/>
  <c r="AQ60" i="74"/>
  <c r="AP60" i="74"/>
  <c r="AO60" i="74"/>
  <c r="AN60" i="74"/>
  <c r="AM60" i="74"/>
  <c r="AL60" i="74"/>
  <c r="AK60" i="74"/>
  <c r="AR59" i="74"/>
  <c r="AQ59" i="74"/>
  <c r="AP59" i="74"/>
  <c r="AO59" i="74"/>
  <c r="AN59" i="74"/>
  <c r="AM59" i="74"/>
  <c r="AL59" i="74"/>
  <c r="AK59" i="74"/>
  <c r="AR58" i="74"/>
  <c r="AQ58" i="74"/>
  <c r="AP58" i="74"/>
  <c r="AO58" i="74"/>
  <c r="AN58" i="74"/>
  <c r="AM58" i="74"/>
  <c r="AL58" i="74"/>
  <c r="AK58" i="74"/>
  <c r="AR57" i="74"/>
  <c r="AQ57" i="74"/>
  <c r="AP57" i="74"/>
  <c r="AV58" i="74" s="1"/>
  <c r="AO57" i="74"/>
  <c r="AN57" i="74"/>
  <c r="AM57" i="74"/>
  <c r="AL57" i="74"/>
  <c r="AK57" i="74"/>
  <c r="AR56" i="74"/>
  <c r="AQ56" i="74"/>
  <c r="AP56" i="74"/>
  <c r="AO56" i="74"/>
  <c r="AN56" i="74"/>
  <c r="AM56" i="74"/>
  <c r="AL56" i="74"/>
  <c r="AK56" i="74"/>
  <c r="AR55" i="74"/>
  <c r="AQ55" i="74"/>
  <c r="AP55" i="74"/>
  <c r="AO55" i="74"/>
  <c r="AN55" i="74"/>
  <c r="AM55" i="74"/>
  <c r="AL55" i="74"/>
  <c r="AK55" i="74"/>
  <c r="AR54" i="74"/>
  <c r="AQ54" i="74"/>
  <c r="AP54" i="74"/>
  <c r="AV55" i="74" s="1"/>
  <c r="AO54" i="74"/>
  <c r="AN54" i="74"/>
  <c r="AM54" i="74"/>
  <c r="AL54" i="74"/>
  <c r="AK54" i="74"/>
  <c r="AR53" i="74"/>
  <c r="AQ53" i="74"/>
  <c r="AP53" i="74"/>
  <c r="AO53" i="74"/>
  <c r="AN53" i="74"/>
  <c r="AM53" i="74"/>
  <c r="AL53" i="74"/>
  <c r="AK53" i="74"/>
  <c r="AR52" i="74"/>
  <c r="AQ52" i="74"/>
  <c r="AP52" i="74"/>
  <c r="AO52" i="74"/>
  <c r="AN52" i="74"/>
  <c r="AM52" i="74"/>
  <c r="AS52" i="74" s="1"/>
  <c r="AL52" i="74"/>
  <c r="AK52" i="74"/>
  <c r="AR51" i="74"/>
  <c r="AQ51" i="74"/>
  <c r="AP51" i="74"/>
  <c r="AO51" i="74"/>
  <c r="AN51" i="74"/>
  <c r="AM51" i="74"/>
  <c r="AL51" i="74"/>
  <c r="AK51" i="74"/>
  <c r="AR50" i="74"/>
  <c r="AQ50" i="74"/>
  <c r="AP50" i="74"/>
  <c r="AO50" i="74"/>
  <c r="AN50" i="74"/>
  <c r="AM50" i="74"/>
  <c r="AL50" i="74"/>
  <c r="AK50" i="74"/>
  <c r="AR49" i="74"/>
  <c r="AQ49" i="74"/>
  <c r="AP49" i="74"/>
  <c r="AO49" i="74"/>
  <c r="AN49" i="74"/>
  <c r="AM49" i="74"/>
  <c r="AL49" i="74"/>
  <c r="AK49" i="74"/>
  <c r="AR48" i="74"/>
  <c r="AQ48" i="74"/>
  <c r="AP48" i="74"/>
  <c r="AO48" i="74"/>
  <c r="AN48" i="74"/>
  <c r="AM48" i="74"/>
  <c r="AL48" i="74"/>
  <c r="AK48" i="74"/>
  <c r="AR47" i="74"/>
  <c r="AQ47" i="74"/>
  <c r="AP47" i="74"/>
  <c r="AO47" i="74"/>
  <c r="AN47" i="74"/>
  <c r="AM47" i="74"/>
  <c r="AL47" i="74"/>
  <c r="AK47" i="74"/>
  <c r="AR46" i="74"/>
  <c r="AQ46" i="74"/>
  <c r="AP46" i="74"/>
  <c r="AO46" i="74"/>
  <c r="AN46" i="74"/>
  <c r="AT46" i="74" s="1"/>
  <c r="AM46" i="74"/>
  <c r="AL46" i="74"/>
  <c r="AK46" i="74"/>
  <c r="AR45" i="74"/>
  <c r="AQ45" i="74"/>
  <c r="AP45" i="74"/>
  <c r="AV46" i="74" s="1"/>
  <c r="AO45" i="74"/>
  <c r="AN45" i="74"/>
  <c r="AM45" i="74"/>
  <c r="AL45" i="74"/>
  <c r="AK45" i="74"/>
  <c r="AR41" i="74"/>
  <c r="AQ41" i="74"/>
  <c r="AP41" i="74"/>
  <c r="AO41" i="74"/>
  <c r="AN41" i="74"/>
  <c r="AM41" i="74"/>
  <c r="AL41" i="74"/>
  <c r="AK41" i="74"/>
  <c r="AR40" i="74"/>
  <c r="AQ40" i="74"/>
  <c r="AP40" i="74"/>
  <c r="AO40" i="74"/>
  <c r="AN40" i="74"/>
  <c r="AM40" i="74"/>
  <c r="AL40" i="74"/>
  <c r="AK40" i="74"/>
  <c r="AR39" i="74"/>
  <c r="AQ39" i="74"/>
  <c r="AW40" i="74" s="1"/>
  <c r="AP39" i="74"/>
  <c r="AV40" i="74" s="1"/>
  <c r="AO39" i="74"/>
  <c r="AU40" i="74" s="1"/>
  <c r="AN39" i="74"/>
  <c r="AT40" i="74" s="1"/>
  <c r="AM39" i="74"/>
  <c r="AS40" i="74" s="1"/>
  <c r="AL39" i="74"/>
  <c r="AK39" i="74"/>
  <c r="AR38" i="74"/>
  <c r="AQ38" i="74"/>
  <c r="AP38" i="74"/>
  <c r="AO38" i="74"/>
  <c r="AN38" i="74"/>
  <c r="AM38" i="74"/>
  <c r="AL38" i="74"/>
  <c r="AK38" i="74"/>
  <c r="AU37" i="74"/>
  <c r="AR37" i="74"/>
  <c r="AQ37" i="74"/>
  <c r="AP37" i="74"/>
  <c r="AO37" i="74"/>
  <c r="AN37" i="74"/>
  <c r="AT37" i="74" s="1"/>
  <c r="AM37" i="74"/>
  <c r="AS37" i="74" s="1"/>
  <c r="AL37" i="74"/>
  <c r="AK37" i="74"/>
  <c r="AR36" i="74"/>
  <c r="AQ36" i="74"/>
  <c r="AW37" i="74" s="1"/>
  <c r="AP36" i="74"/>
  <c r="AV37" i="74" s="1"/>
  <c r="AO36" i="74"/>
  <c r="AN36" i="74"/>
  <c r="AM36" i="74"/>
  <c r="AL36" i="74"/>
  <c r="AK36" i="74"/>
  <c r="AR35" i="74"/>
  <c r="AQ35" i="74"/>
  <c r="AP35" i="74"/>
  <c r="AO35" i="74"/>
  <c r="AN35" i="74"/>
  <c r="AM35" i="74"/>
  <c r="AL35" i="74"/>
  <c r="AK35" i="74"/>
  <c r="AR34" i="74"/>
  <c r="AQ34" i="74"/>
  <c r="AP34" i="74"/>
  <c r="AO34" i="74"/>
  <c r="AN34" i="74"/>
  <c r="AM34" i="74"/>
  <c r="AL34" i="74"/>
  <c r="AK34" i="74"/>
  <c r="AR33" i="74"/>
  <c r="AQ33" i="74"/>
  <c r="AW34" i="74" s="1"/>
  <c r="AP33" i="74"/>
  <c r="AV34" i="74" s="1"/>
  <c r="AO33" i="74"/>
  <c r="AU34" i="74" s="1"/>
  <c r="AN33" i="74"/>
  <c r="AT34" i="74" s="1"/>
  <c r="AM33" i="74"/>
  <c r="AS34" i="74" s="1"/>
  <c r="AL33" i="74"/>
  <c r="AK33" i="74"/>
  <c r="AR32" i="74"/>
  <c r="AQ32" i="74"/>
  <c r="AP32" i="74"/>
  <c r="AO32" i="74"/>
  <c r="AN32" i="74"/>
  <c r="AM32" i="74"/>
  <c r="AL32" i="74"/>
  <c r="AK32" i="74"/>
  <c r="AU31" i="74"/>
  <c r="AR31" i="74"/>
  <c r="AQ31" i="74"/>
  <c r="AP31" i="74"/>
  <c r="AO31" i="74"/>
  <c r="AN31" i="74"/>
  <c r="AT31" i="74" s="1"/>
  <c r="AM31" i="74"/>
  <c r="AS31" i="74" s="1"/>
  <c r="AL31" i="74"/>
  <c r="AK31" i="74"/>
  <c r="AR30" i="74"/>
  <c r="AQ30" i="74"/>
  <c r="AW31" i="74" s="1"/>
  <c r="AP30" i="74"/>
  <c r="AV31" i="74" s="1"/>
  <c r="AO30" i="74"/>
  <c r="AN30" i="74"/>
  <c r="AM30" i="74"/>
  <c r="AL30" i="74"/>
  <c r="AK30" i="74"/>
  <c r="AR29" i="74"/>
  <c r="AQ29" i="74"/>
  <c r="AP29" i="74"/>
  <c r="AO29" i="74"/>
  <c r="AN29" i="74"/>
  <c r="AM29" i="74"/>
  <c r="AL29" i="74"/>
  <c r="AK29" i="74"/>
  <c r="AR28" i="74"/>
  <c r="AQ28" i="74"/>
  <c r="AP28" i="74"/>
  <c r="AO28" i="74"/>
  <c r="AN28" i="74"/>
  <c r="AM28" i="74"/>
  <c r="AL28" i="74"/>
  <c r="AK28" i="74"/>
  <c r="AR27" i="74"/>
  <c r="AQ27" i="74"/>
  <c r="AW28" i="74" s="1"/>
  <c r="AP27" i="74"/>
  <c r="AV28" i="74" s="1"/>
  <c r="AO27" i="74"/>
  <c r="AU28" i="74" s="1"/>
  <c r="AN27" i="74"/>
  <c r="AT28" i="74" s="1"/>
  <c r="AM27" i="74"/>
  <c r="AS28" i="74" s="1"/>
  <c r="AL27" i="74"/>
  <c r="AK27" i="74"/>
  <c r="AR26" i="74"/>
  <c r="AQ26" i="74"/>
  <c r="AP26" i="74"/>
  <c r="AO26" i="74"/>
  <c r="AN26" i="74"/>
  <c r="AM26" i="74"/>
  <c r="AL26" i="74"/>
  <c r="AK26" i="74"/>
  <c r="AU25" i="74"/>
  <c r="AR25" i="74"/>
  <c r="AQ25" i="74"/>
  <c r="AP25" i="74"/>
  <c r="AO25" i="74"/>
  <c r="AN25" i="74"/>
  <c r="AT25" i="74" s="1"/>
  <c r="AM25" i="74"/>
  <c r="AS25" i="74" s="1"/>
  <c r="AL25" i="74"/>
  <c r="AK25" i="74"/>
  <c r="AR24" i="74"/>
  <c r="AQ24" i="74"/>
  <c r="AW25" i="74" s="1"/>
  <c r="AP24" i="74"/>
  <c r="AV25" i="74" s="1"/>
  <c r="AO24" i="74"/>
  <c r="AN24" i="74"/>
  <c r="AM24" i="74"/>
  <c r="AL24" i="74"/>
  <c r="AK24" i="74"/>
  <c r="AR23" i="74"/>
  <c r="AQ23" i="74"/>
  <c r="AP23" i="74"/>
  <c r="AO23" i="74"/>
  <c r="AN23" i="74"/>
  <c r="AM23" i="74"/>
  <c r="AL23" i="74"/>
  <c r="AK23" i="74"/>
  <c r="AR22" i="74"/>
  <c r="AQ22" i="74"/>
  <c r="AP22" i="74"/>
  <c r="AO22" i="74"/>
  <c r="AN22" i="74"/>
  <c r="AM22" i="74"/>
  <c r="AL22" i="74"/>
  <c r="AK22" i="74"/>
  <c r="AR21" i="74"/>
  <c r="AQ21" i="74"/>
  <c r="AW22" i="74" s="1"/>
  <c r="AP21" i="74"/>
  <c r="AV22" i="74" s="1"/>
  <c r="AO21" i="74"/>
  <c r="AU22" i="74" s="1"/>
  <c r="AN21" i="74"/>
  <c r="AT22" i="74" s="1"/>
  <c r="AM21" i="74"/>
  <c r="AS22" i="74" s="1"/>
  <c r="AX22" i="74" s="1"/>
  <c r="AL21" i="74"/>
  <c r="AK21" i="74"/>
  <c r="AR20" i="74"/>
  <c r="AQ20" i="74"/>
  <c r="AP20" i="74"/>
  <c r="AO20" i="74"/>
  <c r="AN20" i="74"/>
  <c r="AM20" i="74"/>
  <c r="AL20" i="74"/>
  <c r="AK20" i="74"/>
  <c r="AU19" i="74"/>
  <c r="AT19" i="74"/>
  <c r="AR19" i="74"/>
  <c r="AQ19" i="74"/>
  <c r="AP19" i="74"/>
  <c r="AO19" i="74"/>
  <c r="AN19" i="74"/>
  <c r="AM19" i="74"/>
  <c r="AS19" i="74" s="1"/>
  <c r="AX19" i="74" s="1"/>
  <c r="AL19" i="74"/>
  <c r="AK19" i="74"/>
  <c r="AR18" i="74"/>
  <c r="AQ18" i="74"/>
  <c r="AW19" i="74" s="1"/>
  <c r="AP18" i="74"/>
  <c r="AV19" i="74" s="1"/>
  <c r="AO18" i="74"/>
  <c r="AN18" i="74"/>
  <c r="AM18" i="74"/>
  <c r="AL18" i="74"/>
  <c r="AK18" i="74"/>
  <c r="AR17" i="74"/>
  <c r="AQ17" i="74"/>
  <c r="AP17" i="74"/>
  <c r="AO17" i="74"/>
  <c r="AN17" i="74"/>
  <c r="AM17" i="74"/>
  <c r="AL17" i="74"/>
  <c r="AK17" i="74"/>
  <c r="AR16" i="74"/>
  <c r="AQ16" i="74"/>
  <c r="AP16" i="74"/>
  <c r="AO16" i="74"/>
  <c r="AN16" i="74"/>
  <c r="AM16" i="74"/>
  <c r="AL16" i="74"/>
  <c r="AK16" i="74"/>
  <c r="AR15" i="74"/>
  <c r="AQ15" i="74"/>
  <c r="AW16" i="74" s="1"/>
  <c r="AP15" i="74"/>
  <c r="AV16" i="74" s="1"/>
  <c r="AO15" i="74"/>
  <c r="AU16" i="74" s="1"/>
  <c r="AN15" i="74"/>
  <c r="AT16" i="74" s="1"/>
  <c r="AM15" i="74"/>
  <c r="AS16" i="74" s="1"/>
  <c r="AX16" i="74" s="1"/>
  <c r="AL15" i="74"/>
  <c r="AK15" i="74"/>
  <c r="AR14" i="74"/>
  <c r="AQ14" i="74"/>
  <c r="AP14" i="74"/>
  <c r="AO14" i="74"/>
  <c r="AN14" i="74"/>
  <c r="AM14" i="74"/>
  <c r="AL14" i="74"/>
  <c r="AK14" i="74"/>
  <c r="AU13" i="74"/>
  <c r="AT13" i="74"/>
  <c r="AR13" i="74"/>
  <c r="AQ13" i="74"/>
  <c r="AP13" i="74"/>
  <c r="AO13" i="74"/>
  <c r="AN13" i="74"/>
  <c r="AM13" i="74"/>
  <c r="AS13" i="74" s="1"/>
  <c r="AL13" i="74"/>
  <c r="AK13" i="74"/>
  <c r="AR12" i="74"/>
  <c r="AQ12" i="74"/>
  <c r="AW13" i="74" s="1"/>
  <c r="AP12" i="74"/>
  <c r="AV13" i="74" s="1"/>
  <c r="AO12" i="74"/>
  <c r="AN12" i="74"/>
  <c r="AM12" i="74"/>
  <c r="AL12" i="74"/>
  <c r="AK12" i="74"/>
  <c r="E7" i="74"/>
  <c r="AX40" i="55"/>
  <c r="AX37" i="55"/>
  <c r="AX34" i="55"/>
  <c r="AX31" i="55"/>
  <c r="AX28" i="55"/>
  <c r="AX25" i="55"/>
  <c r="AX22" i="55"/>
  <c r="AW37" i="55"/>
  <c r="AV37" i="55"/>
  <c r="AU37" i="55"/>
  <c r="AT37" i="55"/>
  <c r="AS37" i="55"/>
  <c r="AW34" i="55"/>
  <c r="AV34" i="55"/>
  <c r="AU34" i="55"/>
  <c r="AT34" i="55"/>
  <c r="AS34" i="55"/>
  <c r="AW31" i="55"/>
  <c r="AV31" i="55"/>
  <c r="AU31" i="55"/>
  <c r="AT31" i="55"/>
  <c r="AS31" i="55"/>
  <c r="AW28" i="55"/>
  <c r="AV28" i="55"/>
  <c r="AU28" i="55"/>
  <c r="AT28" i="55"/>
  <c r="AS28" i="55"/>
  <c r="AW25" i="55"/>
  <c r="AV25" i="55"/>
  <c r="AU25" i="55"/>
  <c r="AT25" i="55"/>
  <c r="AS25" i="55"/>
  <c r="AW22" i="55"/>
  <c r="AV22" i="55"/>
  <c r="AU22" i="55"/>
  <c r="AT22" i="55"/>
  <c r="AS22" i="55"/>
  <c r="AW19" i="55"/>
  <c r="AV19" i="55"/>
  <c r="AU19" i="55"/>
  <c r="AT19" i="55"/>
  <c r="AW16" i="55"/>
  <c r="AV16" i="55"/>
  <c r="AU16" i="55"/>
  <c r="AT16" i="55"/>
  <c r="AW13" i="55"/>
  <c r="AV13" i="55"/>
  <c r="AU13" i="55"/>
  <c r="AT13" i="55"/>
  <c r="AU52" i="82" l="1"/>
  <c r="AU58" i="82"/>
  <c r="AU64" i="82"/>
  <c r="AU70" i="82"/>
  <c r="AW49" i="82"/>
  <c r="AW55" i="82"/>
  <c r="AS85" i="82"/>
  <c r="AX85" i="82" s="1"/>
  <c r="AS88" i="82"/>
  <c r="AU82" i="81"/>
  <c r="AT58" i="81"/>
  <c r="AT64" i="81"/>
  <c r="AT79" i="81"/>
  <c r="AT82" i="81"/>
  <c r="AV46" i="81"/>
  <c r="AV64" i="81"/>
  <c r="AV67" i="81"/>
  <c r="AW76" i="81"/>
  <c r="AV88" i="81"/>
  <c r="AT70" i="81"/>
  <c r="AW79" i="81"/>
  <c r="AW82" i="81"/>
  <c r="AS49" i="81"/>
  <c r="AX49" i="81" s="1"/>
  <c r="AS55" i="81"/>
  <c r="AS58" i="81"/>
  <c r="AS67" i="81"/>
  <c r="AS70" i="81"/>
  <c r="AT46" i="80"/>
  <c r="AW79" i="80"/>
  <c r="AU64" i="80"/>
  <c r="AT82" i="80"/>
  <c r="AT70" i="80"/>
  <c r="AV49" i="80"/>
  <c r="AS46" i="80"/>
  <c r="AX46" i="80" s="1"/>
  <c r="AW46" i="80"/>
  <c r="AW49" i="80"/>
  <c r="AS52" i="80"/>
  <c r="AS55" i="80"/>
  <c r="AW55" i="80"/>
  <c r="AV67" i="80"/>
  <c r="AS64" i="80"/>
  <c r="AX64" i="80" s="1"/>
  <c r="AW64" i="80"/>
  <c r="AW85" i="80"/>
  <c r="AU46" i="79"/>
  <c r="AU52" i="79"/>
  <c r="AU55" i="79"/>
  <c r="AT58" i="79"/>
  <c r="AT61" i="79"/>
  <c r="AS73" i="79"/>
  <c r="AW73" i="79"/>
  <c r="AS79" i="79"/>
  <c r="AV52" i="79"/>
  <c r="AV55" i="79"/>
  <c r="AU58" i="79"/>
  <c r="AU64" i="79"/>
  <c r="AX64" i="79" s="1"/>
  <c r="AU67" i="79"/>
  <c r="AT70" i="79"/>
  <c r="AT76" i="79"/>
  <c r="AT88" i="79"/>
  <c r="AW49" i="79"/>
  <c r="AW52" i="79"/>
  <c r="AV64" i="79"/>
  <c r="AU70" i="79"/>
  <c r="AU73" i="79"/>
  <c r="AU76" i="79"/>
  <c r="AU82" i="79"/>
  <c r="AU85" i="79"/>
  <c r="AU88" i="79"/>
  <c r="AU55" i="82"/>
  <c r="AU76" i="82"/>
  <c r="AW88" i="82"/>
  <c r="AS46" i="82"/>
  <c r="AS49" i="82"/>
  <c r="AU61" i="82"/>
  <c r="AU82" i="82"/>
  <c r="AT46" i="82"/>
  <c r="AX46" i="82" s="1"/>
  <c r="AT49" i="82"/>
  <c r="AS52" i="82"/>
  <c r="AS55" i="82"/>
  <c r="AX55" i="82" s="1"/>
  <c r="AU67" i="82"/>
  <c r="AU88" i="82"/>
  <c r="AT52" i="82"/>
  <c r="AT55" i="82"/>
  <c r="AS58" i="82"/>
  <c r="AS61" i="82"/>
  <c r="AU73" i="82"/>
  <c r="AV46" i="82"/>
  <c r="AV49" i="82"/>
  <c r="AT58" i="82"/>
  <c r="AT61" i="82"/>
  <c r="AS64" i="82"/>
  <c r="AS67" i="82"/>
  <c r="AX67" i="82" s="1"/>
  <c r="AU79" i="82"/>
  <c r="AW46" i="82"/>
  <c r="AV52" i="82"/>
  <c r="AV55" i="82"/>
  <c r="AT64" i="82"/>
  <c r="AT67" i="82"/>
  <c r="AS70" i="82"/>
  <c r="AX70" i="82" s="1"/>
  <c r="AS73" i="82"/>
  <c r="AX73" i="82" s="1"/>
  <c r="AU85" i="82"/>
  <c r="AW52" i="82"/>
  <c r="AV58" i="82"/>
  <c r="AV61" i="82"/>
  <c r="AT70" i="82"/>
  <c r="AT73" i="82"/>
  <c r="AS76" i="82"/>
  <c r="AS79" i="82"/>
  <c r="AU46" i="82"/>
  <c r="AW58" i="82"/>
  <c r="AV64" i="82"/>
  <c r="AT76" i="82"/>
  <c r="AX76" i="82" s="1"/>
  <c r="AS82" i="82"/>
  <c r="AU49" i="81"/>
  <c r="AU52" i="81"/>
  <c r="AS61" i="81"/>
  <c r="AX61" i="81" s="1"/>
  <c r="AS64" i="81"/>
  <c r="AW85" i="81"/>
  <c r="AS85" i="81"/>
  <c r="AX85" i="81" s="1"/>
  <c r="AW88" i="81"/>
  <c r="AU61" i="81"/>
  <c r="AU64" i="81"/>
  <c r="AS76" i="81"/>
  <c r="AX76" i="81" s="1"/>
  <c r="AT49" i="81"/>
  <c r="AU67" i="81"/>
  <c r="AU70" i="81"/>
  <c r="AS79" i="81"/>
  <c r="AS82" i="81"/>
  <c r="AT55" i="81"/>
  <c r="AU73" i="81"/>
  <c r="AU76" i="81"/>
  <c r="AS88" i="81"/>
  <c r="AW46" i="81"/>
  <c r="AV49" i="81"/>
  <c r="AV52" i="81"/>
  <c r="AT61" i="81"/>
  <c r="AU79" i="81"/>
  <c r="AW49" i="81"/>
  <c r="AW52" i="81"/>
  <c r="AV55" i="81"/>
  <c r="AV58" i="81"/>
  <c r="AT67" i="81"/>
  <c r="AU85" i="81"/>
  <c r="AU88" i="81"/>
  <c r="AW55" i="81"/>
  <c r="AV61" i="81"/>
  <c r="AT73" i="81"/>
  <c r="AW64" i="81"/>
  <c r="AV70" i="81"/>
  <c r="AS46" i="81"/>
  <c r="AW67" i="81"/>
  <c r="AW70" i="81"/>
  <c r="AX70" i="81" s="1"/>
  <c r="AV73" i="81"/>
  <c r="AV76" i="81"/>
  <c r="AT85" i="81"/>
  <c r="AS52" i="81"/>
  <c r="AX52" i="81" s="1"/>
  <c r="AV52" i="80"/>
  <c r="AU55" i="80"/>
  <c r="AS61" i="80"/>
  <c r="AU67" i="80"/>
  <c r="AU76" i="80"/>
  <c r="AV88" i="80"/>
  <c r="AU46" i="80"/>
  <c r="AV58" i="80"/>
  <c r="AU61" i="80"/>
  <c r="AS67" i="80"/>
  <c r="AX67" i="80" s="1"/>
  <c r="AU82" i="80"/>
  <c r="AT67" i="80"/>
  <c r="AS70" i="80"/>
  <c r="AW70" i="80"/>
  <c r="AV73" i="80"/>
  <c r="AU52" i="80"/>
  <c r="AV64" i="80"/>
  <c r="AS73" i="80"/>
  <c r="AU88" i="80"/>
  <c r="AT73" i="80"/>
  <c r="AS76" i="80"/>
  <c r="AV79" i="80"/>
  <c r="AU58" i="80"/>
  <c r="AS49" i="80"/>
  <c r="AX49" i="80" s="1"/>
  <c r="AV76" i="80"/>
  <c r="AU79" i="80"/>
  <c r="AX79" i="80" s="1"/>
  <c r="AS85" i="80"/>
  <c r="AX85" i="80" s="1"/>
  <c r="AW52" i="80"/>
  <c r="AV55" i="80"/>
  <c r="AU70" i="80"/>
  <c r="AT55" i="80"/>
  <c r="AX55" i="80" s="1"/>
  <c r="AS58" i="80"/>
  <c r="AX58" i="80" s="1"/>
  <c r="AW58" i="80"/>
  <c r="AV61" i="80"/>
  <c r="AW82" i="80"/>
  <c r="AW64" i="79"/>
  <c r="AV67" i="79"/>
  <c r="AT73" i="79"/>
  <c r="AX73" i="79" s="1"/>
  <c r="AS76" i="79"/>
  <c r="AX76" i="79" s="1"/>
  <c r="AS46" i="79"/>
  <c r="AW70" i="79"/>
  <c r="AV73" i="79"/>
  <c r="AT79" i="79"/>
  <c r="AS82" i="79"/>
  <c r="AT46" i="79"/>
  <c r="AS49" i="79"/>
  <c r="AV76" i="79"/>
  <c r="AU79" i="79"/>
  <c r="AT82" i="79"/>
  <c r="AS85" i="79"/>
  <c r="AX85" i="79" s="1"/>
  <c r="AT49" i="79"/>
  <c r="AX49" i="79" s="1"/>
  <c r="AS52" i="79"/>
  <c r="AW76" i="79"/>
  <c r="AV79" i="79"/>
  <c r="AT85" i="79"/>
  <c r="AS88" i="79"/>
  <c r="AX88" i="79" s="1"/>
  <c r="AV46" i="79"/>
  <c r="AU49" i="79"/>
  <c r="AT52" i="79"/>
  <c r="AS55" i="79"/>
  <c r="AW46" i="79"/>
  <c r="AV49" i="79"/>
  <c r="AT55" i="79"/>
  <c r="AX55" i="79" s="1"/>
  <c r="AS58" i="79"/>
  <c r="AX58" i="79" s="1"/>
  <c r="AW82" i="79"/>
  <c r="AV85" i="79"/>
  <c r="AS64" i="79"/>
  <c r="AV58" i="79"/>
  <c r="AU61" i="79"/>
  <c r="AT64" i="79"/>
  <c r="AS67" i="79"/>
  <c r="AW58" i="79"/>
  <c r="AV61" i="79"/>
  <c r="AT67" i="79"/>
  <c r="AX67" i="79" s="1"/>
  <c r="AS70" i="79"/>
  <c r="AX70" i="79" s="1"/>
  <c r="AR94" i="79"/>
  <c r="AS70" i="78"/>
  <c r="AS76" i="78"/>
  <c r="AW82" i="78"/>
  <c r="AV64" i="78"/>
  <c r="AS73" i="78"/>
  <c r="AT85" i="78"/>
  <c r="AW46" i="78"/>
  <c r="AW58" i="78"/>
  <c r="AW70" i="78"/>
  <c r="AW88" i="78"/>
  <c r="AT52" i="78"/>
  <c r="AS61" i="78"/>
  <c r="AV46" i="78"/>
  <c r="AU58" i="78"/>
  <c r="AT61" i="78"/>
  <c r="AS67" i="78"/>
  <c r="AV52" i="78"/>
  <c r="AV55" i="78"/>
  <c r="AV58" i="78"/>
  <c r="AU64" i="78"/>
  <c r="AS49" i="78"/>
  <c r="AW52" i="78"/>
  <c r="AW55" i="78"/>
  <c r="AV61" i="78"/>
  <c r="AW76" i="78"/>
  <c r="AS79" i="78"/>
  <c r="AS82" i="78"/>
  <c r="AW64" i="78"/>
  <c r="AV70" i="78"/>
  <c r="AT76" i="78"/>
  <c r="AS85" i="78"/>
  <c r="AS88" i="78"/>
  <c r="AV73" i="78"/>
  <c r="AU82" i="78"/>
  <c r="AS46" i="78"/>
  <c r="AV76" i="78"/>
  <c r="AV79" i="78"/>
  <c r="AV82" i="78"/>
  <c r="AU88" i="78"/>
  <c r="AS52" i="78"/>
  <c r="AS55" i="78"/>
  <c r="AW79" i="78"/>
  <c r="AV85" i="78"/>
  <c r="AU49" i="78"/>
  <c r="AU73" i="78"/>
  <c r="AV49" i="78"/>
  <c r="AU52" i="78"/>
  <c r="AS64" i="78"/>
  <c r="AU76" i="78"/>
  <c r="AT49" i="78"/>
  <c r="AT73" i="78"/>
  <c r="AW49" i="78"/>
  <c r="AT55" i="78"/>
  <c r="AW73" i="78"/>
  <c r="AT79" i="78"/>
  <c r="AU55" i="78"/>
  <c r="AT58" i="78"/>
  <c r="AU79" i="78"/>
  <c r="AT82" i="78"/>
  <c r="AW67" i="78"/>
  <c r="AV88" i="78"/>
  <c r="AU61" i="78"/>
  <c r="AT64" i="78"/>
  <c r="AU85" i="78"/>
  <c r="AT88" i="78"/>
  <c r="AW61" i="78"/>
  <c r="AT67" i="78"/>
  <c r="AW85" i="78"/>
  <c r="AT46" i="78"/>
  <c r="AU67" i="78"/>
  <c r="AT70" i="78"/>
  <c r="AU46" i="78"/>
  <c r="AS58" i="78"/>
  <c r="AV67" i="78"/>
  <c r="AU70" i="78"/>
  <c r="AW82" i="77"/>
  <c r="AS58" i="77"/>
  <c r="AS70" i="77"/>
  <c r="AT58" i="77"/>
  <c r="AS82" i="77"/>
  <c r="AT82" i="77"/>
  <c r="AS49" i="77"/>
  <c r="AW49" i="77"/>
  <c r="AS52" i="77"/>
  <c r="AS61" i="77"/>
  <c r="AW61" i="77"/>
  <c r="AS64" i="77"/>
  <c r="AW73" i="77"/>
  <c r="AW85" i="77"/>
  <c r="AW46" i="77"/>
  <c r="AU52" i="77"/>
  <c r="AU67" i="77"/>
  <c r="AT73" i="77"/>
  <c r="AX73" i="77" s="1"/>
  <c r="AT76" i="77"/>
  <c r="AU49" i="77"/>
  <c r="AU73" i="77"/>
  <c r="AV49" i="77"/>
  <c r="AV52" i="77"/>
  <c r="AX52" i="77" s="1"/>
  <c r="AS55" i="77"/>
  <c r="AW55" i="77"/>
  <c r="AV73" i="77"/>
  <c r="AV76" i="77"/>
  <c r="AS79" i="77"/>
  <c r="AW79" i="77"/>
  <c r="AT55" i="77"/>
  <c r="AT79" i="77"/>
  <c r="AU55" i="77"/>
  <c r="AU58" i="77"/>
  <c r="AU79" i="77"/>
  <c r="AU82" i="77"/>
  <c r="AV58" i="77"/>
  <c r="AV82" i="77"/>
  <c r="AX82" i="77" s="1"/>
  <c r="AT61" i="77"/>
  <c r="AT85" i="77"/>
  <c r="AU61" i="77"/>
  <c r="AU64" i="77"/>
  <c r="AU85" i="77"/>
  <c r="AV61" i="77"/>
  <c r="AV64" i="77"/>
  <c r="AS67" i="77"/>
  <c r="AW67" i="77"/>
  <c r="AV85" i="77"/>
  <c r="AV88" i="77"/>
  <c r="AX88" i="77" s="1"/>
  <c r="AT67" i="77"/>
  <c r="AU46" i="77"/>
  <c r="AU70" i="77"/>
  <c r="AX70" i="77" s="1"/>
  <c r="AT46" i="76"/>
  <c r="AX46" i="76" s="1"/>
  <c r="AT49" i="76"/>
  <c r="AT52" i="76"/>
  <c r="AX52" i="76" s="1"/>
  <c r="AT55" i="76"/>
  <c r="AT64" i="76"/>
  <c r="AT70" i="76"/>
  <c r="AT76" i="76"/>
  <c r="AS85" i="76"/>
  <c r="AS88" i="76"/>
  <c r="AT88" i="76"/>
  <c r="AV46" i="76"/>
  <c r="AV49" i="76"/>
  <c r="AV70" i="76"/>
  <c r="AV76" i="76"/>
  <c r="AU82" i="76"/>
  <c r="AU85" i="76"/>
  <c r="AU88" i="76"/>
  <c r="AW46" i="76"/>
  <c r="AS73" i="76"/>
  <c r="AW76" i="76"/>
  <c r="AV82" i="76"/>
  <c r="AV85" i="76"/>
  <c r="AW82" i="76"/>
  <c r="AS61" i="76"/>
  <c r="AW61" i="76"/>
  <c r="AW67" i="76"/>
  <c r="AX67" i="76" s="1"/>
  <c r="AV52" i="76"/>
  <c r="AU55" i="76"/>
  <c r="AV88" i="76"/>
  <c r="AW52" i="76"/>
  <c r="AV55" i="76"/>
  <c r="AU58" i="76"/>
  <c r="AT61" i="76"/>
  <c r="AS64" i="76"/>
  <c r="AV67" i="76"/>
  <c r="AW73" i="76"/>
  <c r="AW88" i="76"/>
  <c r="AX88" i="76" s="1"/>
  <c r="AV58" i="76"/>
  <c r="AX58" i="76" s="1"/>
  <c r="AU61" i="76"/>
  <c r="AX61" i="76" s="1"/>
  <c r="AW58" i="76"/>
  <c r="AV61" i="76"/>
  <c r="AU64" i="76"/>
  <c r="AT67" i="76"/>
  <c r="AS70" i="76"/>
  <c r="AX70" i="76" s="1"/>
  <c r="AW79" i="76"/>
  <c r="AV64" i="76"/>
  <c r="AU67" i="76"/>
  <c r="AW49" i="76"/>
  <c r="AW64" i="76"/>
  <c r="AU70" i="76"/>
  <c r="AT73" i="76"/>
  <c r="AS76" i="76"/>
  <c r="AV79" i="76"/>
  <c r="AW85" i="76"/>
  <c r="AS46" i="76"/>
  <c r="AW55" i="76"/>
  <c r="AW70" i="76"/>
  <c r="AU76" i="76"/>
  <c r="AT79" i="76"/>
  <c r="AX79" i="76" s="1"/>
  <c r="AS82" i="76"/>
  <c r="AV46" i="75"/>
  <c r="AX46" i="75" s="1"/>
  <c r="AW61" i="75"/>
  <c r="AT70" i="75"/>
  <c r="AX70" i="75" s="1"/>
  <c r="AU58" i="75"/>
  <c r="AV61" i="75"/>
  <c r="AU70" i="75"/>
  <c r="AW58" i="75"/>
  <c r="AT67" i="75"/>
  <c r="AW70" i="75"/>
  <c r="AT52" i="75"/>
  <c r="AW67" i="75"/>
  <c r="AW82" i="75"/>
  <c r="AW85" i="75"/>
  <c r="AW88" i="75"/>
  <c r="AV55" i="75"/>
  <c r="AU64" i="75"/>
  <c r="AS76" i="75"/>
  <c r="AT49" i="75"/>
  <c r="AW52" i="75"/>
  <c r="AW64" i="75"/>
  <c r="AS73" i="75"/>
  <c r="AT46" i="75"/>
  <c r="AW76" i="75"/>
  <c r="AS55" i="74"/>
  <c r="AS61" i="74"/>
  <c r="AS73" i="74"/>
  <c r="AT49" i="74"/>
  <c r="AT55" i="74"/>
  <c r="AT67" i="74"/>
  <c r="AU46" i="74"/>
  <c r="AU52" i="74"/>
  <c r="AU58" i="74"/>
  <c r="AU61" i="74"/>
  <c r="AU64" i="74"/>
  <c r="AU70" i="74"/>
  <c r="AX70" i="74" s="1"/>
  <c r="AU76" i="74"/>
  <c r="AU82" i="74"/>
  <c r="AU88" i="74"/>
  <c r="AW52" i="74"/>
  <c r="AW70" i="74"/>
  <c r="AW88" i="74"/>
  <c r="AU49" i="74"/>
  <c r="AW49" i="74"/>
  <c r="AR94" i="75"/>
  <c r="AW46" i="74"/>
  <c r="AX46" i="74" s="1"/>
  <c r="AV49" i="74"/>
  <c r="AV52" i="74"/>
  <c r="AU55" i="74"/>
  <c r="AT61" i="74"/>
  <c r="AX61" i="74" s="1"/>
  <c r="AS67" i="74"/>
  <c r="AT88" i="74"/>
  <c r="AW55" i="74"/>
  <c r="AW58" i="74"/>
  <c r="AV61" i="74"/>
  <c r="AV64" i="74"/>
  <c r="AU67" i="74"/>
  <c r="AT73" i="74"/>
  <c r="AX73" i="74" s="1"/>
  <c r="AS79" i="74"/>
  <c r="AW61" i="74"/>
  <c r="AW64" i="74"/>
  <c r="AX64" i="74" s="1"/>
  <c r="AV67" i="74"/>
  <c r="AV70" i="74"/>
  <c r="AU73" i="74"/>
  <c r="AT79" i="74"/>
  <c r="AS85" i="74"/>
  <c r="AW67" i="74"/>
  <c r="AV73" i="74"/>
  <c r="AU79" i="74"/>
  <c r="AT85" i="74"/>
  <c r="AS46" i="74"/>
  <c r="AW73" i="74"/>
  <c r="AW76" i="74"/>
  <c r="AV79" i="74"/>
  <c r="AV82" i="74"/>
  <c r="AU85" i="74"/>
  <c r="AT52" i="74"/>
  <c r="AS58" i="74"/>
  <c r="AX58" i="74" s="1"/>
  <c r="AW79" i="74"/>
  <c r="AW82" i="74"/>
  <c r="AV85" i="74"/>
  <c r="AV88" i="74"/>
  <c r="AX88" i="74" s="1"/>
  <c r="AT58" i="74"/>
  <c r="AS64" i="74"/>
  <c r="AW85" i="74"/>
  <c r="AS49" i="74"/>
  <c r="AT70" i="74"/>
  <c r="AS76" i="74"/>
  <c r="AR94" i="81"/>
  <c r="AR94" i="80"/>
  <c r="AR96" i="79"/>
  <c r="AR98" i="79"/>
  <c r="AR96" i="78"/>
  <c r="AR96" i="77"/>
  <c r="AR98" i="77"/>
  <c r="AR100" i="77"/>
  <c r="AU25" i="75"/>
  <c r="AX25" i="75" s="1"/>
  <c r="AR27" i="75"/>
  <c r="AX28" i="75"/>
  <c r="AU31" i="75"/>
  <c r="AX31" i="75" s="1"/>
  <c r="AR33" i="75"/>
  <c r="AX34" i="75"/>
  <c r="AU37" i="75"/>
  <c r="AX37" i="75" s="1"/>
  <c r="AR39" i="75"/>
  <c r="AR45" i="75"/>
  <c r="AR48" i="75"/>
  <c r="AU52" i="75"/>
  <c r="AR51" i="75"/>
  <c r="AR63" i="75"/>
  <c r="AR58" i="75"/>
  <c r="AR38" i="75"/>
  <c r="AR21" i="75"/>
  <c r="AR18" i="75"/>
  <c r="AX19" i="75"/>
  <c r="AR15" i="75"/>
  <c r="AU13" i="75"/>
  <c r="AX13" i="75" s="1"/>
  <c r="AU61" i="75"/>
  <c r="AV64" i="75"/>
  <c r="AS67" i="75"/>
  <c r="AV88" i="75"/>
  <c r="AU49" i="75"/>
  <c r="AU73" i="75"/>
  <c r="AV52" i="75"/>
  <c r="AS55" i="75"/>
  <c r="AV76" i="75"/>
  <c r="AS79" i="75"/>
  <c r="AW49" i="75"/>
  <c r="AT55" i="75"/>
  <c r="AT58" i="75"/>
  <c r="AV67" i="75"/>
  <c r="AW73" i="75"/>
  <c r="AT79" i="75"/>
  <c r="AT82" i="75"/>
  <c r="AU55" i="75"/>
  <c r="AU79" i="75"/>
  <c r="AV58" i="75"/>
  <c r="AS61" i="75"/>
  <c r="AV82" i="75"/>
  <c r="AS85" i="75"/>
  <c r="AV49" i="75"/>
  <c r="AW55" i="75"/>
  <c r="AT61" i="75"/>
  <c r="AT64" i="75"/>
  <c r="AV73" i="75"/>
  <c r="AW79" i="75"/>
  <c r="AT85" i="75"/>
  <c r="AT88" i="75"/>
  <c r="AX88" i="75" s="1"/>
  <c r="AR96" i="75"/>
  <c r="AR100" i="75"/>
  <c r="AU19" i="82"/>
  <c r="AX13" i="82"/>
  <c r="AX16" i="82"/>
  <c r="AX88" i="82"/>
  <c r="AX19" i="82"/>
  <c r="AX25" i="82"/>
  <c r="AX28" i="82"/>
  <c r="AX31" i="82"/>
  <c r="AX34" i="82"/>
  <c r="AX37" i="82"/>
  <c r="AX40" i="82"/>
  <c r="AX49" i="82"/>
  <c r="AX22" i="82"/>
  <c r="AX79" i="82"/>
  <c r="AX25" i="81"/>
  <c r="AX28" i="81"/>
  <c r="AX31" i="81"/>
  <c r="AX34" i="81"/>
  <c r="AX37" i="81"/>
  <c r="AX40" i="81"/>
  <c r="AX46" i="81"/>
  <c r="AX22" i="81"/>
  <c r="AX13" i="81"/>
  <c r="AR96" i="81"/>
  <c r="AR98" i="81"/>
  <c r="AX16" i="80"/>
  <c r="AX19" i="80"/>
  <c r="AX88" i="80"/>
  <c r="AX25" i="80"/>
  <c r="AX61" i="80"/>
  <c r="AX28" i="80"/>
  <c r="AX31" i="80"/>
  <c r="AX34" i="80"/>
  <c r="AX73" i="80"/>
  <c r="AR96" i="80"/>
  <c r="AR98" i="80"/>
  <c r="AX16" i="79"/>
  <c r="AX19" i="79"/>
  <c r="AX25" i="79"/>
  <c r="AX28" i="79"/>
  <c r="AX31" i="79"/>
  <c r="AX34" i="79"/>
  <c r="AX37" i="79"/>
  <c r="AX40" i="79"/>
  <c r="AX28" i="78"/>
  <c r="AX34" i="78"/>
  <c r="AX16" i="78"/>
  <c r="AX40" i="78"/>
  <c r="AX31" i="78"/>
  <c r="AX22" i="78"/>
  <c r="AX13" i="78"/>
  <c r="AX37" i="78"/>
  <c r="AR98" i="78"/>
  <c r="AR100" i="78"/>
  <c r="AX40" i="77"/>
  <c r="AX46" i="77"/>
  <c r="AX13" i="77"/>
  <c r="AX16" i="77"/>
  <c r="AX19" i="77"/>
  <c r="AX22" i="77"/>
  <c r="AX25" i="77"/>
  <c r="AX28" i="77"/>
  <c r="AX58" i="77"/>
  <c r="AX31" i="77"/>
  <c r="AX34" i="77"/>
  <c r="AX34" i="76"/>
  <c r="AX40" i="76"/>
  <c r="AX16" i="76"/>
  <c r="AX25" i="76"/>
  <c r="AX22" i="76"/>
  <c r="AX31" i="76"/>
  <c r="AX28" i="76"/>
  <c r="AR96" i="76"/>
  <c r="AR98" i="76"/>
  <c r="AX16" i="75"/>
  <c r="AX40" i="75"/>
  <c r="AX67" i="75"/>
  <c r="AX22" i="75"/>
  <c r="AX25" i="74"/>
  <c r="AX31" i="74"/>
  <c r="AX37" i="74"/>
  <c r="AX28" i="74"/>
  <c r="AX34" i="74"/>
  <c r="AX40" i="74"/>
  <c r="AX13" i="74"/>
  <c r="AX52" i="74"/>
  <c r="AR98" i="74"/>
  <c r="E7" i="55"/>
  <c r="AX64" i="82" l="1"/>
  <c r="AX52" i="82"/>
  <c r="AX82" i="82"/>
  <c r="AX58" i="82"/>
  <c r="AX82" i="81"/>
  <c r="AX79" i="81"/>
  <c r="AX58" i="81"/>
  <c r="AX55" i="81"/>
  <c r="AX64" i="81"/>
  <c r="AX67" i="81"/>
  <c r="AX73" i="81"/>
  <c r="AX70" i="80"/>
  <c r="AX52" i="80"/>
  <c r="AX82" i="80"/>
  <c r="AX76" i="80"/>
  <c r="AX61" i="79"/>
  <c r="AX79" i="79"/>
  <c r="AX61" i="82"/>
  <c r="AX88" i="81"/>
  <c r="AX82" i="79"/>
  <c r="AX52" i="79"/>
  <c r="AX46" i="79"/>
  <c r="AX49" i="78"/>
  <c r="AX76" i="78"/>
  <c r="AX61" i="78"/>
  <c r="AX52" i="78"/>
  <c r="AX70" i="78"/>
  <c r="AX82" i="78"/>
  <c r="AX55" i="78"/>
  <c r="AX88" i="78"/>
  <c r="AX85" i="78"/>
  <c r="AX73" i="78"/>
  <c r="AX67" i="78"/>
  <c r="AX79" i="78"/>
  <c r="AX58" i="78"/>
  <c r="AX64" i="78"/>
  <c r="AX46" i="78"/>
  <c r="AX79" i="77"/>
  <c r="AX49" i="77"/>
  <c r="AX64" i="77"/>
  <c r="AX55" i="77"/>
  <c r="AX85" i="77"/>
  <c r="AX76" i="77"/>
  <c r="AX61" i="77"/>
  <c r="AX67" i="77"/>
  <c r="AX73" i="76"/>
  <c r="AX64" i="76"/>
  <c r="AX55" i="76"/>
  <c r="AX82" i="76"/>
  <c r="AX49" i="76"/>
  <c r="AX85" i="76"/>
  <c r="AX76" i="76"/>
  <c r="AX64" i="75"/>
  <c r="AX52" i="75"/>
  <c r="AX61" i="75"/>
  <c r="AX76" i="75"/>
  <c r="AX73" i="75"/>
  <c r="AX85" i="75"/>
  <c r="AX49" i="75"/>
  <c r="AX79" i="75"/>
  <c r="AX55" i="75"/>
  <c r="AX79" i="74"/>
  <c r="AX49" i="74"/>
  <c r="AX85" i="74"/>
  <c r="AX82" i="74"/>
  <c r="AX76" i="74"/>
  <c r="AX55" i="74"/>
  <c r="AX67" i="74"/>
  <c r="AX82" i="75"/>
  <c r="AX58" i="75"/>
  <c r="AK13" i="55"/>
  <c r="AL13" i="55"/>
  <c r="AM13" i="55"/>
  <c r="AN13" i="55"/>
  <c r="AO13" i="55"/>
  <c r="AP13" i="55"/>
  <c r="AQ13" i="55"/>
  <c r="AK14" i="55"/>
  <c r="AL14" i="55"/>
  <c r="AM14" i="55"/>
  <c r="AN14" i="55"/>
  <c r="AO14" i="55"/>
  <c r="AP14" i="55"/>
  <c r="AQ14" i="55"/>
  <c r="AK15" i="55"/>
  <c r="AL15" i="55"/>
  <c r="AM15" i="55"/>
  <c r="AN15" i="55"/>
  <c r="AO15" i="55"/>
  <c r="AP15" i="55"/>
  <c r="AQ15" i="55"/>
  <c r="AK16" i="55"/>
  <c r="AL16" i="55"/>
  <c r="AM16" i="55"/>
  <c r="AN16" i="55"/>
  <c r="AO16" i="55"/>
  <c r="AP16" i="55"/>
  <c r="AQ16" i="55"/>
  <c r="AK17" i="55"/>
  <c r="AL17" i="55"/>
  <c r="AM17" i="55"/>
  <c r="AN17" i="55"/>
  <c r="AO17" i="55"/>
  <c r="AP17" i="55"/>
  <c r="AQ17" i="55"/>
  <c r="AK18" i="55"/>
  <c r="AL18" i="55"/>
  <c r="AM18" i="55"/>
  <c r="AS19" i="55" s="1"/>
  <c r="AX19" i="55" s="1"/>
  <c r="AN18" i="55"/>
  <c r="AO18" i="55"/>
  <c r="AP18" i="55"/>
  <c r="AQ18" i="55"/>
  <c r="AK19" i="55"/>
  <c r="AL19" i="55"/>
  <c r="AM19" i="55"/>
  <c r="AN19" i="55"/>
  <c r="AO19" i="55"/>
  <c r="AP19" i="55"/>
  <c r="AQ19" i="55"/>
  <c r="AK20" i="55"/>
  <c r="AL20" i="55"/>
  <c r="AM20" i="55"/>
  <c r="AN20" i="55"/>
  <c r="AO20" i="55"/>
  <c r="AP20" i="55"/>
  <c r="AQ20" i="55"/>
  <c r="AK21" i="55"/>
  <c r="AL21" i="55"/>
  <c r="AM21" i="55"/>
  <c r="AN21" i="55"/>
  <c r="AO21" i="55"/>
  <c r="AP21" i="55"/>
  <c r="AQ21" i="55"/>
  <c r="AK22" i="55"/>
  <c r="AL22" i="55"/>
  <c r="AM22" i="55"/>
  <c r="AN22" i="55"/>
  <c r="AO22" i="55"/>
  <c r="AP22" i="55"/>
  <c r="AQ22" i="55"/>
  <c r="AK23" i="55"/>
  <c r="AL23" i="55"/>
  <c r="AM23" i="55"/>
  <c r="AN23" i="55"/>
  <c r="AO23" i="55"/>
  <c r="AP23" i="55"/>
  <c r="AQ23" i="55"/>
  <c r="AK24" i="55"/>
  <c r="AL24" i="55"/>
  <c r="AM24" i="55"/>
  <c r="AN24" i="55"/>
  <c r="AO24" i="55"/>
  <c r="AP24" i="55"/>
  <c r="AQ24" i="55"/>
  <c r="AK25" i="55"/>
  <c r="AL25" i="55"/>
  <c r="AM25" i="55"/>
  <c r="AN25" i="55"/>
  <c r="AO25" i="55"/>
  <c r="AP25" i="55"/>
  <c r="AQ25" i="55"/>
  <c r="AK26" i="55"/>
  <c r="AL26" i="55"/>
  <c r="AM26" i="55"/>
  <c r="AN26" i="55"/>
  <c r="AO26" i="55"/>
  <c r="AP26" i="55"/>
  <c r="AQ26" i="55"/>
  <c r="AK27" i="55"/>
  <c r="AL27" i="55"/>
  <c r="AM27" i="55"/>
  <c r="AN27" i="55"/>
  <c r="AO27" i="55"/>
  <c r="AP27" i="55"/>
  <c r="AQ27" i="55"/>
  <c r="AK28" i="55"/>
  <c r="AL28" i="55"/>
  <c r="AM28" i="55"/>
  <c r="AN28" i="55"/>
  <c r="AO28" i="55"/>
  <c r="AP28" i="55"/>
  <c r="AQ28" i="55"/>
  <c r="AK29" i="55"/>
  <c r="AL29" i="55"/>
  <c r="AM29" i="55"/>
  <c r="AN29" i="55"/>
  <c r="AO29" i="55"/>
  <c r="AP29" i="55"/>
  <c r="AQ29" i="55"/>
  <c r="AK30" i="55"/>
  <c r="AL30" i="55"/>
  <c r="AM30" i="55"/>
  <c r="AN30" i="55"/>
  <c r="AO30" i="55"/>
  <c r="AP30" i="55"/>
  <c r="AQ30" i="55"/>
  <c r="AK31" i="55"/>
  <c r="AL31" i="55"/>
  <c r="AM31" i="55"/>
  <c r="AN31" i="55"/>
  <c r="AO31" i="55"/>
  <c r="AP31" i="55"/>
  <c r="AQ31" i="55"/>
  <c r="AK32" i="55"/>
  <c r="AL32" i="55"/>
  <c r="AM32" i="55"/>
  <c r="AN32" i="55"/>
  <c r="AO32" i="55"/>
  <c r="AP32" i="55"/>
  <c r="AQ32" i="55"/>
  <c r="AK33" i="55"/>
  <c r="AL33" i="55"/>
  <c r="AM33" i="55"/>
  <c r="AN33" i="55"/>
  <c r="AO33" i="55"/>
  <c r="AP33" i="55"/>
  <c r="AQ33" i="55"/>
  <c r="AK34" i="55"/>
  <c r="AL34" i="55"/>
  <c r="AM34" i="55"/>
  <c r="AN34" i="55"/>
  <c r="AO34" i="55"/>
  <c r="AP34" i="55"/>
  <c r="AQ34" i="55"/>
  <c r="AK35" i="55"/>
  <c r="AL35" i="55"/>
  <c r="AM35" i="55"/>
  <c r="AN35" i="55"/>
  <c r="AO35" i="55"/>
  <c r="AP35" i="55"/>
  <c r="AQ35" i="55"/>
  <c r="AK36" i="55"/>
  <c r="AL36" i="55"/>
  <c r="AM36" i="55"/>
  <c r="AN36" i="55"/>
  <c r="AO36" i="55"/>
  <c r="AP36" i="55"/>
  <c r="AQ36" i="55"/>
  <c r="AK37" i="55"/>
  <c r="AL37" i="55"/>
  <c r="AM37" i="55"/>
  <c r="AN37" i="55"/>
  <c r="AO37" i="55"/>
  <c r="AP37" i="55"/>
  <c r="AQ37" i="55"/>
  <c r="AK38" i="55"/>
  <c r="AL38" i="55"/>
  <c r="AM38" i="55"/>
  <c r="AN38" i="55"/>
  <c r="AO38" i="55"/>
  <c r="AP38" i="55"/>
  <c r="AQ38" i="55"/>
  <c r="AK39" i="55"/>
  <c r="AL39" i="55"/>
  <c r="AM39" i="55"/>
  <c r="AN39" i="55"/>
  <c r="AO39" i="55"/>
  <c r="AP39" i="55"/>
  <c r="AQ39" i="55"/>
  <c r="AK40" i="55"/>
  <c r="AL40" i="55"/>
  <c r="AM40" i="55"/>
  <c r="AN40" i="55"/>
  <c r="AO40" i="55"/>
  <c r="AP40" i="55"/>
  <c r="AQ40" i="55"/>
  <c r="AK41" i="55"/>
  <c r="AL41" i="55"/>
  <c r="AM41" i="55"/>
  <c r="AS40" i="55" s="1"/>
  <c r="AN41" i="55"/>
  <c r="AT40" i="55" s="1"/>
  <c r="AO41" i="55"/>
  <c r="AU40" i="55" s="1"/>
  <c r="AP41" i="55"/>
  <c r="AV40" i="55" s="1"/>
  <c r="AQ41" i="55"/>
  <c r="AW40" i="55" s="1"/>
  <c r="AK45" i="55"/>
  <c r="AL45" i="55"/>
  <c r="AM45" i="55"/>
  <c r="AN45" i="55"/>
  <c r="AO45" i="55"/>
  <c r="AP45" i="55"/>
  <c r="AQ45" i="55"/>
  <c r="AK46" i="55"/>
  <c r="AL46" i="55"/>
  <c r="AM46" i="55"/>
  <c r="AN46" i="55"/>
  <c r="AO46" i="55"/>
  <c r="AP46" i="55"/>
  <c r="AQ46" i="55"/>
  <c r="AK47" i="55"/>
  <c r="AL47" i="55"/>
  <c r="AM47" i="55"/>
  <c r="AN47" i="55"/>
  <c r="AO47" i="55"/>
  <c r="AP47" i="55"/>
  <c r="AQ47" i="55"/>
  <c r="AK48" i="55"/>
  <c r="AL48" i="55"/>
  <c r="AM48" i="55"/>
  <c r="AN48" i="55"/>
  <c r="AO48" i="55"/>
  <c r="AP48" i="55"/>
  <c r="AQ48" i="55"/>
  <c r="AK49" i="55"/>
  <c r="AL49" i="55"/>
  <c r="AM49" i="55"/>
  <c r="AN49" i="55"/>
  <c r="AO49" i="55"/>
  <c r="AP49" i="55"/>
  <c r="AQ49" i="55"/>
  <c r="AK50" i="55"/>
  <c r="AL50" i="55"/>
  <c r="AM50" i="55"/>
  <c r="AN50" i="55"/>
  <c r="AO50" i="55"/>
  <c r="AP50" i="55"/>
  <c r="AQ50" i="55"/>
  <c r="AK51" i="55"/>
  <c r="AL51" i="55"/>
  <c r="AM51" i="55"/>
  <c r="AN51" i="55"/>
  <c r="AO51" i="55"/>
  <c r="AP51" i="55"/>
  <c r="AQ51" i="55"/>
  <c r="AK52" i="55"/>
  <c r="AL52" i="55"/>
  <c r="AM52" i="55"/>
  <c r="AN52" i="55"/>
  <c r="AO52" i="55"/>
  <c r="AP52" i="55"/>
  <c r="AQ52" i="55"/>
  <c r="AK53" i="55"/>
  <c r="AL53" i="55"/>
  <c r="AM53" i="55"/>
  <c r="AN53" i="55"/>
  <c r="AO53" i="55"/>
  <c r="AP53" i="55"/>
  <c r="AQ53" i="55"/>
  <c r="AK54" i="55"/>
  <c r="AL54" i="55"/>
  <c r="AM54" i="55"/>
  <c r="AN54" i="55"/>
  <c r="AO54" i="55"/>
  <c r="AP54" i="55"/>
  <c r="AQ54" i="55"/>
  <c r="AK55" i="55"/>
  <c r="AL55" i="55"/>
  <c r="AM55" i="55"/>
  <c r="AN55" i="55"/>
  <c r="AO55" i="55"/>
  <c r="AP55" i="55"/>
  <c r="AQ55" i="55"/>
  <c r="AK56" i="55"/>
  <c r="AL56" i="55"/>
  <c r="AM56" i="55"/>
  <c r="AN56" i="55"/>
  <c r="AO56" i="55"/>
  <c r="AP56" i="55"/>
  <c r="AQ56" i="55"/>
  <c r="AK57" i="55"/>
  <c r="AL57" i="55"/>
  <c r="AM57" i="55"/>
  <c r="AN57" i="55"/>
  <c r="AO57" i="55"/>
  <c r="AP57" i="55"/>
  <c r="AQ57" i="55"/>
  <c r="AK58" i="55"/>
  <c r="AL58" i="55"/>
  <c r="AM58" i="55"/>
  <c r="AN58" i="55"/>
  <c r="AO58" i="55"/>
  <c r="AP58" i="55"/>
  <c r="AQ58" i="55"/>
  <c r="AK59" i="55"/>
  <c r="AL59" i="55"/>
  <c r="AM59" i="55"/>
  <c r="AN59" i="55"/>
  <c r="AO59" i="55"/>
  <c r="AP59" i="55"/>
  <c r="AQ59" i="55"/>
  <c r="AK60" i="55"/>
  <c r="AL60" i="55"/>
  <c r="AM60" i="55"/>
  <c r="AN60" i="55"/>
  <c r="AO60" i="55"/>
  <c r="AP60" i="55"/>
  <c r="AQ60" i="55"/>
  <c r="AK61" i="55"/>
  <c r="AL61" i="55"/>
  <c r="AM61" i="55"/>
  <c r="AN61" i="55"/>
  <c r="AO61" i="55"/>
  <c r="AP61" i="55"/>
  <c r="AQ61" i="55"/>
  <c r="AK62" i="55"/>
  <c r="AL62" i="55"/>
  <c r="AM62" i="55"/>
  <c r="AN62" i="55"/>
  <c r="AO62" i="55"/>
  <c r="AP62" i="55"/>
  <c r="AQ62" i="55"/>
  <c r="AK63" i="55"/>
  <c r="AL63" i="55"/>
  <c r="AM63" i="55"/>
  <c r="AN63" i="55"/>
  <c r="AO63" i="55"/>
  <c r="AP63" i="55"/>
  <c r="AQ63" i="55"/>
  <c r="AK64" i="55"/>
  <c r="AL64" i="55"/>
  <c r="AM64" i="55"/>
  <c r="AN64" i="55"/>
  <c r="AO64" i="55"/>
  <c r="AP64" i="55"/>
  <c r="AQ64" i="55"/>
  <c r="AK65" i="55"/>
  <c r="AL65" i="55"/>
  <c r="AM65" i="55"/>
  <c r="AN65" i="55"/>
  <c r="AO65" i="55"/>
  <c r="AP65" i="55"/>
  <c r="AQ65" i="55"/>
  <c r="AK66" i="55"/>
  <c r="AL66" i="55"/>
  <c r="AM66" i="55"/>
  <c r="AN66" i="55"/>
  <c r="AO66" i="55"/>
  <c r="AP66" i="55"/>
  <c r="AQ66" i="55"/>
  <c r="AK67" i="55"/>
  <c r="AL67" i="55"/>
  <c r="AM67" i="55"/>
  <c r="AN67" i="55"/>
  <c r="AO67" i="55"/>
  <c r="AP67" i="55"/>
  <c r="AQ67" i="55"/>
  <c r="AK68" i="55"/>
  <c r="AL68" i="55"/>
  <c r="AM68" i="55"/>
  <c r="AN68" i="55"/>
  <c r="AO68" i="55"/>
  <c r="AP68" i="55"/>
  <c r="AQ68" i="55"/>
  <c r="AK69" i="55"/>
  <c r="AL69" i="55"/>
  <c r="AM69" i="55"/>
  <c r="AN69" i="55"/>
  <c r="AO69" i="55"/>
  <c r="AP69" i="55"/>
  <c r="AQ69" i="55"/>
  <c r="AK70" i="55"/>
  <c r="AL70" i="55"/>
  <c r="AM70" i="55"/>
  <c r="AN70" i="55"/>
  <c r="AO70" i="55"/>
  <c r="AP70" i="55"/>
  <c r="AQ70" i="55"/>
  <c r="AK71" i="55"/>
  <c r="AL71" i="55"/>
  <c r="AM71" i="55"/>
  <c r="AN71" i="55"/>
  <c r="AO71" i="55"/>
  <c r="AP71" i="55"/>
  <c r="AQ71" i="55"/>
  <c r="AK72" i="55"/>
  <c r="AL72" i="55"/>
  <c r="AM72" i="55"/>
  <c r="AN72" i="55"/>
  <c r="AO72" i="55"/>
  <c r="AP72" i="55"/>
  <c r="AQ72" i="55"/>
  <c r="AK73" i="55"/>
  <c r="AL73" i="55"/>
  <c r="AM73" i="55"/>
  <c r="AN73" i="55"/>
  <c r="AO73" i="55"/>
  <c r="AP73" i="55"/>
  <c r="AQ73" i="55"/>
  <c r="AK74" i="55"/>
  <c r="AL74" i="55"/>
  <c r="AM74" i="55"/>
  <c r="AN74" i="55"/>
  <c r="AO74" i="55"/>
  <c r="AP74" i="55"/>
  <c r="AQ74" i="55"/>
  <c r="AK75" i="55"/>
  <c r="AL75" i="55"/>
  <c r="AM75" i="55"/>
  <c r="AN75" i="55"/>
  <c r="AO75" i="55"/>
  <c r="AP75" i="55"/>
  <c r="AQ75" i="55"/>
  <c r="AK76" i="55"/>
  <c r="AL76" i="55"/>
  <c r="AM76" i="55"/>
  <c r="AN76" i="55"/>
  <c r="AO76" i="55"/>
  <c r="AP76" i="55"/>
  <c r="AQ76" i="55"/>
  <c r="AK77" i="55"/>
  <c r="AL77" i="55"/>
  <c r="AM77" i="55"/>
  <c r="AN77" i="55"/>
  <c r="AO77" i="55"/>
  <c r="AP77" i="55"/>
  <c r="AQ77" i="55"/>
  <c r="AK78" i="55"/>
  <c r="AL78" i="55"/>
  <c r="AM78" i="55"/>
  <c r="AN78" i="55"/>
  <c r="AO78" i="55"/>
  <c r="AP78" i="55"/>
  <c r="AQ78" i="55"/>
  <c r="AK79" i="55"/>
  <c r="AL79" i="55"/>
  <c r="AM79" i="55"/>
  <c r="AN79" i="55"/>
  <c r="AO79" i="55"/>
  <c r="AP79" i="55"/>
  <c r="AQ79" i="55"/>
  <c r="AK80" i="55"/>
  <c r="AL80" i="55"/>
  <c r="AM80" i="55"/>
  <c r="AN80" i="55"/>
  <c r="AO80" i="55"/>
  <c r="AP80" i="55"/>
  <c r="AQ80" i="55"/>
  <c r="AK81" i="55"/>
  <c r="AL81" i="55"/>
  <c r="AM81" i="55"/>
  <c r="AN81" i="55"/>
  <c r="AO81" i="55"/>
  <c r="AP81" i="55"/>
  <c r="AQ81" i="55"/>
  <c r="AK82" i="55"/>
  <c r="AL82" i="55"/>
  <c r="AM82" i="55"/>
  <c r="AN82" i="55"/>
  <c r="AO82" i="55"/>
  <c r="AP82" i="55"/>
  <c r="AQ82" i="55"/>
  <c r="AK83" i="55"/>
  <c r="AL83" i="55"/>
  <c r="AM83" i="55"/>
  <c r="AN83" i="55"/>
  <c r="AO83" i="55"/>
  <c r="AP83" i="55"/>
  <c r="AQ83" i="55"/>
  <c r="AK84" i="55"/>
  <c r="AL84" i="55"/>
  <c r="AM84" i="55"/>
  <c r="AS85" i="55" s="1"/>
  <c r="AN84" i="55"/>
  <c r="AO84" i="55"/>
  <c r="AP84" i="55"/>
  <c r="AQ84" i="55"/>
  <c r="AK85" i="55"/>
  <c r="AL85" i="55"/>
  <c r="AM85" i="55"/>
  <c r="AN85" i="55"/>
  <c r="AO85" i="55"/>
  <c r="AP85" i="55"/>
  <c r="AQ85" i="55"/>
  <c r="AK86" i="55"/>
  <c r="AL86" i="55"/>
  <c r="AM86" i="55"/>
  <c r="AN86" i="55"/>
  <c r="AO86" i="55"/>
  <c r="AP86" i="55"/>
  <c r="AQ86" i="55"/>
  <c r="AK87" i="55"/>
  <c r="AL87" i="55"/>
  <c r="AM87" i="55"/>
  <c r="AN87" i="55"/>
  <c r="AO87" i="55"/>
  <c r="AP87" i="55"/>
  <c r="AQ87" i="55"/>
  <c r="AK88" i="55"/>
  <c r="AL88" i="55"/>
  <c r="AM88" i="55"/>
  <c r="AN88" i="55"/>
  <c r="AO88" i="55"/>
  <c r="AP88" i="55"/>
  <c r="AQ88" i="55"/>
  <c r="AK89" i="55"/>
  <c r="AL89" i="55"/>
  <c r="AM89" i="55"/>
  <c r="AN89" i="55"/>
  <c r="AO89" i="55"/>
  <c r="AP89" i="55"/>
  <c r="AQ89" i="55"/>
  <c r="AQ12" i="55"/>
  <c r="AP12" i="55"/>
  <c r="AO12" i="55"/>
  <c r="AN12" i="55"/>
  <c r="AM12" i="55"/>
  <c r="AL12" i="55"/>
  <c r="AK12" i="55"/>
  <c r="AK94" i="55"/>
  <c r="M6" i="55"/>
  <c r="AU85" i="55" l="1"/>
  <c r="AU73" i="55"/>
  <c r="AU61" i="55"/>
  <c r="AU49" i="55"/>
  <c r="AT64" i="55"/>
  <c r="AT88" i="55"/>
  <c r="AT82" i="55"/>
  <c r="AW79" i="55"/>
  <c r="AU79" i="55"/>
  <c r="AU67" i="55"/>
  <c r="AT76" i="55"/>
  <c r="AU55" i="55"/>
  <c r="AW61" i="55"/>
  <c r="AT58" i="55"/>
  <c r="AW49" i="55"/>
  <c r="AT46" i="55"/>
  <c r="AT85" i="55"/>
  <c r="AT61" i="55"/>
  <c r="AW52" i="55"/>
  <c r="AT49" i="55"/>
  <c r="AV88" i="55"/>
  <c r="AV64" i="55"/>
  <c r="AS61" i="55"/>
  <c r="AV52" i="55"/>
  <c r="AV76" i="55"/>
  <c r="AS73" i="55"/>
  <c r="AS49" i="55"/>
  <c r="AU88" i="55"/>
  <c r="AU76" i="55"/>
  <c r="AU64" i="55"/>
  <c r="AU52" i="55"/>
  <c r="AW76" i="55"/>
  <c r="AT52" i="55"/>
  <c r="AW88" i="55"/>
  <c r="AT73" i="55"/>
  <c r="AW64" i="55"/>
  <c r="AW67" i="55"/>
  <c r="AW55" i="55"/>
  <c r="AS88" i="55"/>
  <c r="AV79" i="55"/>
  <c r="AS76" i="55"/>
  <c r="AV67" i="55"/>
  <c r="AS64" i="55"/>
  <c r="AV55" i="55"/>
  <c r="AS52" i="55"/>
  <c r="AW82" i="55"/>
  <c r="AT79" i="55"/>
  <c r="AW70" i="55"/>
  <c r="AT67" i="55"/>
  <c r="AW58" i="55"/>
  <c r="AT55" i="55"/>
  <c r="AW46" i="55"/>
  <c r="AV82" i="55"/>
  <c r="AS79" i="55"/>
  <c r="AV70" i="55"/>
  <c r="AS67" i="55"/>
  <c r="AV58" i="55"/>
  <c r="AS55" i="55"/>
  <c r="AV46" i="55"/>
  <c r="AU82" i="55"/>
  <c r="AU70" i="55"/>
  <c r="AU58" i="55"/>
  <c r="AU46" i="55"/>
  <c r="AW85" i="55"/>
  <c r="AW73" i="55"/>
  <c r="AT70" i="55"/>
  <c r="AV85" i="55"/>
  <c r="AV73" i="55"/>
  <c r="AS70" i="55"/>
  <c r="AV61" i="55"/>
  <c r="AS58" i="55"/>
  <c r="AV49" i="55"/>
  <c r="AS46" i="55"/>
  <c r="AS16" i="55"/>
  <c r="AX16" i="55" s="1"/>
  <c r="AS13" i="55"/>
  <c r="AS82" i="55"/>
  <c r="AL96" i="55"/>
  <c r="AK96" i="55"/>
  <c r="AL94" i="55"/>
  <c r="AL98" i="55"/>
  <c r="AK98" i="55"/>
  <c r="AM100" i="55"/>
  <c r="AL100" i="55"/>
  <c r="AK100" i="55"/>
  <c r="AK104" i="55"/>
  <c r="Y63" i="1"/>
  <c r="AX85" i="55" l="1"/>
  <c r="AX49" i="55"/>
  <c r="AX73" i="55"/>
  <c r="AX61" i="55"/>
  <c r="AX55" i="55"/>
  <c r="AX82" i="55"/>
  <c r="AX88" i="55"/>
  <c r="AX58" i="55"/>
  <c r="AX64" i="55"/>
  <c r="AX52" i="55"/>
  <c r="AX67" i="55"/>
  <c r="AX79" i="55"/>
  <c r="AX46" i="55"/>
  <c r="AX70" i="55"/>
  <c r="AX76" i="55"/>
  <c r="AR94" i="55"/>
  <c r="AD63" i="1" l="1"/>
  <c r="AB63" i="1"/>
  <c r="AA63" i="1"/>
  <c r="Z63" i="1"/>
  <c r="AB61" i="1"/>
  <c r="AA61" i="1"/>
  <c r="Z61" i="1"/>
  <c r="AD61" i="1" s="1"/>
  <c r="Y61" i="1"/>
  <c r="AD59" i="1"/>
  <c r="AB59" i="1"/>
  <c r="AA59" i="1"/>
  <c r="Z59" i="1"/>
  <c r="Y59" i="1"/>
  <c r="AB57" i="1"/>
  <c r="AA57" i="1"/>
  <c r="Z57" i="1"/>
  <c r="AD57" i="1" s="1"/>
  <c r="Y57" i="1"/>
  <c r="AD55" i="1"/>
  <c r="AB55" i="1"/>
  <c r="AA55" i="1"/>
  <c r="Z55" i="1"/>
  <c r="Y55" i="1"/>
  <c r="AB53" i="1"/>
  <c r="AA53" i="1"/>
  <c r="Z53" i="1"/>
  <c r="AD53" i="1" s="1"/>
  <c r="Y53" i="1"/>
  <c r="AD51" i="1"/>
  <c r="AB51" i="1"/>
  <c r="AA51" i="1"/>
  <c r="Z51" i="1"/>
  <c r="Y51" i="1"/>
  <c r="AB49" i="1"/>
  <c r="AA49" i="1"/>
  <c r="Z49" i="1"/>
  <c r="AD49" i="1" s="1"/>
  <c r="Y49" i="1"/>
  <c r="AD47" i="1"/>
  <c r="AB47" i="1"/>
  <c r="AA47" i="1"/>
  <c r="Z47" i="1"/>
  <c r="Y47" i="1"/>
  <c r="Y45" i="1"/>
  <c r="Z45" i="1"/>
  <c r="AA45" i="1"/>
  <c r="AB45" i="1"/>
  <c r="A3" i="1" l="1"/>
  <c r="A1" i="1"/>
  <c r="A2" i="1"/>
  <c r="AD45" i="1"/>
  <c r="AC63" i="1"/>
  <c r="AC61" i="1"/>
  <c r="AC59" i="1"/>
  <c r="AC57" i="1"/>
  <c r="AC55" i="1"/>
  <c r="AC53" i="1"/>
  <c r="AC47" i="1"/>
  <c r="E6" i="55"/>
  <c r="AC51" i="1"/>
  <c r="AC49" i="1"/>
  <c r="AC45" i="1"/>
  <c r="A4" i="1" l="1"/>
  <c r="O20" i="1"/>
  <c r="AR104" i="55"/>
  <c r="AR100" i="55"/>
  <c r="AR98" i="55"/>
  <c r="AR96" i="55"/>
  <c r="AR89" i="55"/>
  <c r="AR88" i="55"/>
  <c r="AR87" i="55"/>
  <c r="AR86" i="55"/>
  <c r="AR85" i="55"/>
  <c r="AR84" i="55"/>
  <c r="AR83" i="55"/>
  <c r="AR82" i="55"/>
  <c r="AR81" i="55"/>
  <c r="AR80" i="55"/>
  <c r="AR79" i="55"/>
  <c r="AR78" i="55"/>
  <c r="AR77" i="55"/>
  <c r="AR76" i="55"/>
  <c r="AR75" i="55"/>
  <c r="AR74" i="55"/>
  <c r="AR73" i="55"/>
  <c r="AR72" i="55"/>
  <c r="AR71" i="55"/>
  <c r="AR70" i="55"/>
  <c r="AR69" i="55"/>
  <c r="AR68" i="55"/>
  <c r="AR67" i="55"/>
  <c r="AR66" i="55"/>
  <c r="AR65" i="55"/>
  <c r="AR64" i="55"/>
  <c r="AR63" i="55"/>
  <c r="AR62" i="55"/>
  <c r="AR61" i="55"/>
  <c r="AR60" i="55"/>
  <c r="AR59" i="55"/>
  <c r="AR58" i="55"/>
  <c r="AR57" i="55"/>
  <c r="AR56" i="55"/>
  <c r="AR55" i="55"/>
  <c r="AR54" i="55"/>
  <c r="AR53" i="55"/>
  <c r="AR52" i="55"/>
  <c r="AR51" i="55"/>
  <c r="AR50" i="55"/>
  <c r="AR49" i="55"/>
  <c r="AR48" i="55"/>
  <c r="AR47" i="55"/>
  <c r="AR46" i="55"/>
  <c r="AR45" i="55"/>
  <c r="AR41" i="55"/>
  <c r="AR40" i="55"/>
  <c r="AR39" i="55"/>
  <c r="AR38" i="55"/>
  <c r="AR37" i="55"/>
  <c r="AR36" i="55"/>
  <c r="AR35" i="55"/>
  <c r="AR34" i="55"/>
  <c r="AR33" i="55"/>
  <c r="AR32" i="55"/>
  <c r="AR31" i="55"/>
  <c r="AR30" i="55"/>
  <c r="AR29" i="55"/>
  <c r="AR28" i="55"/>
  <c r="AR27" i="55"/>
  <c r="AR26" i="55"/>
  <c r="AR25" i="55"/>
  <c r="AR24" i="55"/>
  <c r="AR23" i="55"/>
  <c r="AR22" i="55"/>
  <c r="AR21" i="55"/>
  <c r="AR20" i="55"/>
  <c r="AR19" i="55"/>
  <c r="AR18" i="55"/>
  <c r="AR17" i="55"/>
  <c r="AR16" i="55"/>
  <c r="AR15" i="55"/>
  <c r="AR14" i="55"/>
  <c r="AX13" i="55"/>
  <c r="AR13" i="55"/>
  <c r="AR12" i="55"/>
  <c r="Z15" i="1" l="1"/>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0" authorId="0" shapeId="0" xr:uid="{F297FCF4-784E-4848-80AD-1388F78A9490}">
      <text>
        <r>
          <rPr>
            <b/>
            <sz val="10"/>
            <color indexed="10"/>
            <rFont val="游ゴシック"/>
            <family val="3"/>
            <charset val="128"/>
            <scheme val="minor"/>
          </rPr>
          <t>ＮＲＩＢ：
「番号」をクリックすると対応した「【様式９】日本ワイン醸造行為に関する表明書」に移動できます。</t>
        </r>
      </text>
    </comment>
    <comment ref="J40" authorId="0" shapeId="0" xr:uid="{32030F73-E3EB-48E4-8590-52677E1F84CA}">
      <text>
        <r>
          <rPr>
            <b/>
            <sz val="10"/>
            <color indexed="10"/>
            <rFont val="游ゴシック"/>
            <family val="3"/>
            <charset val="128"/>
            <scheme val="minor"/>
          </rPr>
          <t>ＮＲＩＢ：
➅仕込本数は「【様式９】日本ワイン醸造行為に関する表明書」を入力すると自動で入力されます。</t>
        </r>
      </text>
    </comment>
    <comment ref="M43" authorId="0" shapeId="0" xr:uid="{0FF78101-826B-42E4-B5C5-4A2FCE067D54}">
      <text>
        <r>
          <rPr>
            <b/>
            <sz val="10"/>
            <color indexed="10"/>
            <rFont val="游ゴシック"/>
            <family val="3"/>
            <charset val="128"/>
            <scheme val="minor"/>
          </rPr>
          <t>ＮＲＩＢ：
亜硫酸無添加ワインの場合、別途「【様式16】輸出日本ワインの総亜硫酸値について」の
ご提出をお願いいたします。</t>
        </r>
      </text>
    </comment>
  </commentList>
</comments>
</file>

<file path=xl/sharedStrings.xml><?xml version="1.0" encoding="utf-8"?>
<sst xmlns="http://schemas.openxmlformats.org/spreadsheetml/2006/main" count="13947" uniqueCount="1938">
  <si>
    <t>ＥＵ及び北アイルランド向け日本ワインの輸出に関する証明書発行依頼書兼オプション分析申込書</t>
    <phoneticPr fontId="1"/>
  </si>
  <si>
    <t>依頼者</t>
  </si>
  <si>
    <t>会社名</t>
  </si>
  <si>
    <t>住所</t>
  </si>
  <si>
    <t>〒</t>
  </si>
  <si>
    <t>代表者（責任者）役職名</t>
  </si>
  <si>
    <t>連絡先及び証明書発送先</t>
  </si>
  <si>
    <t>担当者名</t>
  </si>
  <si>
    <t>点</t>
    <phoneticPr fontId="1"/>
  </si>
  <si>
    <t>点</t>
  </si>
  <si>
    <t>通信欄</t>
  </si>
  <si>
    <t>記入要領</t>
  </si>
  <si>
    <t>２　依頼試料</t>
  </si>
  <si>
    <t>番号</t>
  </si>
  <si>
    <t>①</t>
  </si>
  <si>
    <t>②</t>
  </si>
  <si>
    <t>③</t>
  </si>
  <si>
    <t>④</t>
  </si>
  <si>
    <t>⑤</t>
  </si>
  <si>
    <t>⑦</t>
  </si>
  <si>
    <t>⑧</t>
  </si>
  <si>
    <t>⑨</t>
  </si>
  <si>
    <t>⑩</t>
  </si>
  <si>
    <t>製品名（英語）</t>
  </si>
  <si>
    <t>輸出本数（本）</t>
    <rPh sb="5" eb="6">
      <t>ホン</t>
    </rPh>
    <phoneticPr fontId="1"/>
  </si>
  <si>
    <t>オプション分析</t>
  </si>
  <si>
    <t>総亜硫酸</t>
  </si>
  <si>
    <t>３　留意事項</t>
  </si>
  <si>
    <t>＊本依頼をもって、上記留意事項にご承諾いただいたものといたします。</t>
  </si>
  <si>
    <t>証明書発行依頼点数</t>
    <rPh sb="0" eb="3">
      <t>ショウメイショ</t>
    </rPh>
    <rPh sb="3" eb="5">
      <t>ハッコウ</t>
    </rPh>
    <rPh sb="5" eb="7">
      <t>イライ</t>
    </rPh>
    <rPh sb="7" eb="9">
      <t>テンスウ</t>
    </rPh>
    <phoneticPr fontId="1"/>
  </si>
  <si>
    <t>証明書発行等依頼点数</t>
    <rPh sb="5" eb="6">
      <t>トウ</t>
    </rPh>
    <phoneticPr fontId="1"/>
  </si>
  <si>
    <t>仕込本数</t>
    <phoneticPr fontId="1"/>
  </si>
  <si>
    <t>詰口年月</t>
    <phoneticPr fontId="1"/>
  </si>
  <si>
    <t>オプション分析
申込試料数</t>
    <phoneticPr fontId="1"/>
  </si>
  <si>
    <t>依頼にあたっては「記入要領」及び最終頁の「留意事項」をご一読ください。ご不明な点がありましたら、独立行政法人酒類総合研究所広報・産業技術支援部門（TEL：082-420-0800案内に従い「04」を押してください）までお問合せください。</t>
    <phoneticPr fontId="1"/>
  </si>
  <si>
    <t>受付番号　　　　　　　　　　　</t>
    <phoneticPr fontId="1"/>
  </si>
  <si>
    <t>受領年月日　　　　　　　　　　</t>
    <phoneticPr fontId="1"/>
  </si>
  <si>
    <t>受領確認　　　　　　　　　　　　</t>
    <phoneticPr fontId="1"/>
  </si>
  <si>
    <t>発行予定日　　　　  　　     　</t>
    <phoneticPr fontId="1"/>
  </si>
  <si>
    <t>：</t>
    <phoneticPr fontId="1"/>
  </si>
  <si>
    <t>(</t>
    <phoneticPr fontId="1"/>
  </si>
  <si>
    <t>)</t>
    <phoneticPr fontId="1"/>
  </si>
  <si>
    <t>実ｱﾙｺｰﾙ分</t>
    <phoneticPr fontId="1"/>
  </si>
  <si>
    <t>要</t>
    <rPh sb="0" eb="1">
      <t>ヨウ</t>
    </rPh>
    <phoneticPr fontId="1"/>
  </si>
  <si>
    <t>不要</t>
    <rPh sb="0" eb="2">
      <t>フヨウ</t>
    </rPh>
    <phoneticPr fontId="1"/>
  </si>
  <si>
    <t>地理的表示</t>
    <phoneticPr fontId="1"/>
  </si>
  <si>
    <t>無添加</t>
    <rPh sb="0" eb="3">
      <t>ムテンカ</t>
    </rPh>
    <phoneticPr fontId="1"/>
  </si>
  <si>
    <t>*郵便番号は、ハイフンなしで入力してください。</t>
    <rPh sb="1" eb="5">
      <t>ユウビンバンゴウ</t>
    </rPh>
    <rPh sb="14" eb="16">
      <t>ニュウリョク</t>
    </rPh>
    <phoneticPr fontId="1"/>
  </si>
  <si>
    <t>２）発行依頼書類と「保管用ワイン」に相違のないことを確認し、受付完了とします。受付完了後、受付日、料金等を「受付確認書」に記載してメール等で連絡します。</t>
    <phoneticPr fontId="1"/>
  </si>
  <si>
    <t>３）依頼の受付は広報・産業技術支援部門で行います。</t>
    <phoneticPr fontId="1"/>
  </si>
  <si>
    <t>４）「日本ワイン輸出証明書」とともに「請求書」及び「振込用紙」（オプション分析申込の場合は「分析結果」を含む。）を送付させていただきますので、料金の振り込みをお願いします。</t>
    <phoneticPr fontId="1"/>
  </si>
  <si>
    <t>５）受付完了後、依頼をキャンセルされる場合は、料金のご負担をお願いします。</t>
    <phoneticPr fontId="1"/>
  </si>
  <si>
    <t>６）当該発行業務期間中に天災等、予期できぬ事態が生じた場合、もしくは生じることが予測される場合につきましては、速やかに対応についてご相談させていただきます。</t>
    <phoneticPr fontId="1"/>
  </si>
  <si>
    <t>７）「発行依頼申込書兼オプション分析申込書」に記入された個人情報につきましては、「独立行政法人等の保有する個人情報の保護に関する法律」に基づいて管理します。</t>
    <phoneticPr fontId="1"/>
  </si>
  <si>
    <t>【分析値】</t>
    <phoneticPr fontId="1"/>
  </si>
  <si>
    <t>分析法はＯＩＶ法による</t>
    <phoneticPr fontId="1"/>
  </si>
  <si>
    <r>
      <t>独立行政法人酒類総合研究所　理事長</t>
    </r>
    <r>
      <rPr>
        <sz val="11"/>
        <color theme="1"/>
        <rFont val="游ゴシック"/>
        <family val="3"/>
        <charset val="128"/>
        <scheme val="minor"/>
      </rPr>
      <t>　殿</t>
    </r>
  </si>
  <si>
    <r>
      <t xml:space="preserve">代表者（責任者）氏名
</t>
    </r>
    <r>
      <rPr>
        <b/>
        <u/>
        <sz val="11"/>
        <color rgb="FFFF0000"/>
        <rFont val="游ゴシック"/>
        <family val="3"/>
        <charset val="128"/>
        <scheme val="minor"/>
      </rPr>
      <t>（記名押印又は自署をお願いします。）</t>
    </r>
    <phoneticPr fontId="1"/>
  </si>
  <si>
    <r>
      <t>　　　</t>
    </r>
    <r>
      <rPr>
        <b/>
        <u val="double"/>
        <sz val="11"/>
        <color theme="1"/>
        <rFont val="游ゴシック"/>
        <family val="3"/>
        <charset val="128"/>
        <scheme val="minor"/>
      </rPr>
      <t>新規の場合</t>
    </r>
    <phoneticPr fontId="1"/>
  </si>
  <si>
    <r>
      <t>　　　</t>
    </r>
    <r>
      <rPr>
        <b/>
        <u val="double"/>
        <sz val="11"/>
        <color theme="1"/>
        <rFont val="游ゴシック"/>
        <family val="3"/>
        <charset val="128"/>
        <scheme val="minor"/>
      </rPr>
      <t>同一ロット品の証明書発行の場合</t>
    </r>
    <phoneticPr fontId="1"/>
  </si>
  <si>
    <t>(製造総本数)</t>
    <phoneticPr fontId="1"/>
  </si>
  <si>
    <t>同一ロット品</t>
    <phoneticPr fontId="1"/>
  </si>
  <si>
    <t>の証明書発行</t>
    <phoneticPr fontId="1"/>
  </si>
  <si>
    <t>JW</t>
    <phoneticPr fontId="1"/>
  </si>
  <si>
    <t>-</t>
    <phoneticPr fontId="1"/>
  </si>
  <si>
    <t>広島県東広島市</t>
  </si>
  <si>
    <t>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</si>
  <si>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</si>
  <si>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</si>
  <si>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</si>
  <si>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</si>
  <si>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</si>
  <si>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</si>
  <si>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</si>
  <si>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</si>
  <si>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</si>
  <si>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</si>
  <si>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</si>
  <si>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</si>
  <si>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</si>
  <si>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</si>
  <si>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</si>
  <si>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</si>
  <si>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</si>
  <si>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</si>
  <si>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</si>
  <si>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</si>
  <si>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</si>
  <si>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</si>
  <si>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</si>
  <si>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</si>
  <si>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</si>
  <si>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</si>
  <si>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</si>
  <si>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</si>
  <si>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</si>
  <si>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</si>
  <si>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</si>
  <si>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</si>
  <si>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</si>
  <si>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</si>
  <si>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</si>
  <si>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</si>
  <si>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</si>
  <si>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</si>
  <si>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</si>
  <si>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</si>
  <si>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</si>
  <si>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</si>
  <si>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</si>
  <si>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</si>
  <si>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</si>
  <si>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</si>
  <si>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</si>
  <si>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</si>
  <si>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</si>
  <si>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</si>
  <si>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</si>
  <si>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</si>
  <si>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</si>
  <si>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</si>
  <si>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</si>
  <si>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</si>
  <si>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</si>
  <si>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</si>
  <si>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</si>
  <si>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</si>
  <si>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</si>
  <si>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</si>
  <si>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</si>
  <si>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</si>
  <si>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</si>
  <si>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</si>
  <si>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</si>
  <si>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</si>
  <si>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</si>
  <si>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</si>
  <si>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</si>
  <si>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</si>
  <si>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</si>
  <si>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</si>
  <si>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</si>
  <si>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</si>
  <si>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</si>
  <si>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</si>
  <si>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</si>
  <si>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</si>
  <si>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</si>
  <si>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</si>
  <si>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</si>
  <si>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</si>
  <si>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</si>
  <si>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</si>
  <si>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</si>
  <si>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</si>
  <si>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</si>
  <si>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</si>
  <si>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</si>
  <si>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</si>
  <si>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</si>
  <si>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</si>
  <si>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</si>
  <si>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</si>
  <si>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</si>
  <si>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</si>
  <si>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</si>
  <si>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</si>
  <si>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</si>
  <si>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</si>
  <si>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</si>
  <si>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</si>
  <si>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</si>
  <si>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</si>
  <si>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</si>
  <si>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</si>
  <si>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</si>
  <si>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</si>
  <si>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</si>
  <si>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</si>
  <si>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</si>
  <si>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</si>
  <si>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</si>
  <si>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</si>
  <si>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</si>
  <si>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</si>
  <si>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</si>
  <si>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</si>
  <si>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</si>
  <si>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</si>
  <si>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</si>
  <si>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</si>
  <si>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</si>
  <si>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</si>
  <si>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</si>
  <si>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</si>
  <si>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</si>
  <si>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</si>
  <si>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</si>
  <si>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</si>
  <si>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</si>
  <si>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</si>
  <si>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</si>
  <si>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</si>
  <si>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</si>
  <si>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</si>
  <si>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</si>
  <si>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</si>
  <si>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</si>
  <si>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</si>
  <si>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</si>
  <si>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</si>
  <si>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</si>
  <si>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</si>
  <si>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</si>
  <si>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</si>
  <si>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</si>
  <si>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</si>
  <si>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</si>
  <si>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</si>
  <si>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</si>
  <si>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</si>
  <si>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</si>
  <si>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</si>
  <si>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</si>
  <si>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</si>
  <si>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</si>
  <si>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</si>
  <si>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</si>
  <si>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</si>
  <si>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</si>
  <si>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</si>
  <si>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</si>
  <si>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</si>
  <si>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</si>
  <si>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</si>
  <si>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</si>
  <si>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</si>
  <si>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</si>
  <si>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</si>
  <si>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</si>
  <si>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</si>
  <si>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</si>
  <si>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</si>
  <si>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</si>
  <si>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</si>
  <si>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</si>
  <si>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</si>
  <si>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</si>
  <si>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</si>
  <si>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</si>
  <si>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</si>
  <si>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</si>
  <si>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</si>
  <si>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</si>
  <si>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</si>
  <si>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</si>
  <si>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</si>
  <si>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</si>
  <si>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</si>
  <si>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</si>
  <si>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</si>
  <si>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</si>
  <si>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</si>
  <si>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</si>
  <si>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</si>
  <si>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</si>
  <si>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</si>
  <si>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</si>
  <si>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</si>
  <si>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</si>
  <si>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</si>
  <si>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</si>
  <si>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</si>
  <si>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</si>
  <si>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</si>
  <si>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</si>
  <si>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</si>
  <si>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</si>
  <si>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</si>
  <si>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</si>
  <si>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</si>
  <si>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</si>
  <si>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</si>
  <si>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</si>
  <si>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</si>
  <si>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</si>
  <si>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</si>
  <si>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</si>
  <si>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</si>
  <si>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</si>
  <si>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</si>
  <si>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</si>
  <si>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</si>
  <si>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</si>
  <si>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</si>
  <si>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</si>
  <si>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</si>
  <si>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</si>
  <si>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</si>
  <si>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</si>
  <si>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</si>
  <si>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</si>
  <si>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</si>
  <si>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</si>
  <si>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</si>
  <si>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</si>
  <si>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</si>
  <si>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</si>
  <si>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</si>
  <si>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</si>
  <si>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</si>
  <si>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</si>
  <si>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</si>
  <si>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</si>
  <si>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</si>
  <si>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</si>
  <si>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</si>
  <si>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</si>
  <si>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</si>
  <si>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</si>
  <si>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</si>
  <si>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</si>
  <si>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</si>
  <si>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</si>
  <si>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</si>
  <si>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</si>
  <si>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</si>
  <si>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</si>
  <si>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</si>
  <si>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</si>
  <si>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</si>
  <si>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</si>
  <si>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</si>
  <si>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</si>
  <si>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</si>
  <si>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</si>
  <si>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</si>
  <si>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</si>
  <si>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</si>
  <si>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</si>
  <si>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</si>
  <si>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</si>
  <si>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</si>
  <si>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</si>
  <si>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</si>
  <si>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</si>
  <si>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</si>
  <si>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</si>
  <si>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</si>
  <si>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</si>
  <si>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</si>
  <si>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</si>
  <si>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</si>
  <si>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</si>
  <si>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</si>
  <si>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</si>
  <si>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</si>
  <si>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</si>
  <si>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</si>
  <si>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</si>
  <si>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</si>
  <si>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</si>
  <si>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</si>
  <si>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</si>
  <si>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</si>
  <si>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</si>
  <si>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</si>
  <si>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</si>
  <si>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</si>
  <si>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</si>
  <si>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</si>
  <si>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</si>
  <si>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</si>
  <si>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</si>
  <si>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</si>
  <si>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</si>
  <si>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</si>
  <si>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</si>
  <si>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</si>
  <si>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</si>
  <si>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</si>
  <si>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</si>
  <si>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</si>
  <si>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</si>
  <si>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</si>
  <si>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</si>
  <si>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</si>
  <si>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</si>
  <si>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</si>
  <si>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</si>
  <si>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</si>
  <si>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</si>
  <si>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</si>
  <si>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</si>
  <si>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</si>
  <si>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</si>
  <si>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</si>
  <si>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</si>
  <si>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</si>
  <si>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</si>
  <si>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</si>
  <si>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</si>
  <si>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</si>
  <si>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</si>
  <si>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</si>
  <si>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</si>
  <si>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</si>
  <si>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</si>
  <si>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</si>
  <si>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</si>
  <si>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</si>
  <si>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</si>
  <si>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</si>
  <si>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</si>
  <si>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</si>
  <si>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</si>
  <si>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</si>
  <si>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</si>
  <si>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</si>
  <si>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</si>
  <si>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</si>
  <si>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</si>
  <si>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</si>
  <si>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</si>
  <si>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</si>
  <si>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</si>
  <si>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</si>
  <si>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</si>
  <si>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</si>
  <si>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</si>
  <si>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</si>
  <si>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</si>
  <si>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</si>
  <si>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</si>
  <si>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</si>
  <si>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</si>
  <si>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</si>
  <si>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</si>
  <si>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</si>
  <si>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</si>
  <si>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</si>
  <si>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</si>
  <si>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</si>
  <si>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</si>
  <si>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</si>
  <si>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</si>
  <si>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</si>
  <si>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</si>
  <si>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</si>
  <si>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</si>
  <si>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</si>
  <si>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</si>
  <si>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</si>
  <si>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</si>
  <si>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</si>
  <si>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</si>
  <si>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</si>
  <si>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</si>
  <si>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</si>
  <si>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</si>
  <si>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</si>
  <si>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</si>
  <si>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</si>
  <si>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</si>
  <si>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</si>
  <si>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</si>
  <si>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</si>
  <si>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</si>
  <si>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</si>
  <si>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</si>
  <si>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</si>
  <si>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</si>
  <si>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</si>
  <si>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</si>
  <si>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</si>
  <si>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</si>
  <si>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</si>
  <si>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</si>
  <si>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</si>
  <si>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</si>
  <si>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</si>
  <si>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</si>
  <si>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</si>
  <si>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</si>
  <si>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</si>
  <si>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</si>
  <si>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</si>
  <si>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</si>
  <si>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</si>
  <si>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</si>
  <si>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</si>
  <si>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</si>
  <si>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</si>
  <si>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</si>
  <si>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</si>
  <si>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</si>
  <si>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</si>
  <si>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</si>
  <si>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</si>
  <si>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</si>
  <si>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</si>
  <si>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</si>
  <si>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</si>
  <si>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</si>
  <si>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</si>
  <si>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</si>
  <si>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</si>
  <si>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</si>
  <si>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</si>
  <si>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</si>
  <si>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</si>
  <si>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</si>
  <si>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</si>
  <si>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</si>
  <si>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</si>
  <si>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</si>
  <si>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</si>
  <si>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</si>
  <si>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</si>
  <si>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</si>
  <si>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</si>
  <si>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</si>
  <si>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</si>
  <si>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</si>
  <si>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</si>
  <si>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</si>
  <si>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</si>
  <si>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</si>
  <si>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</si>
  <si>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</si>
  <si>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</si>
  <si>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</si>
  <si>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</si>
  <si>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</si>
  <si>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</si>
  <si>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</si>
  <si>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</si>
  <si>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</si>
  <si>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</si>
  <si>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</si>
  <si>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</si>
  <si>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</si>
  <si>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</si>
  <si>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</si>
  <si>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</si>
  <si>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</si>
  <si>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</si>
  <si>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</si>
  <si>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</si>
  <si>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</si>
  <si>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</si>
  <si>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</si>
  <si>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</si>
  <si>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</si>
  <si>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</si>
  <si>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</si>
  <si>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</si>
  <si>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</si>
  <si>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</si>
  <si>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</si>
  <si>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</si>
  <si>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</si>
  <si>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</si>
  <si>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</si>
  <si>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</si>
  <si>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</si>
  <si>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</si>
  <si>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</si>
  <si>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</si>
  <si>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</si>
  <si>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</si>
  <si>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</si>
  <si>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</si>
  <si>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</si>
  <si>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</si>
  <si>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</si>
  <si>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</si>
  <si>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</si>
  <si>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</si>
  <si>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</si>
  <si>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</si>
  <si>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</si>
  <si>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</si>
  <si>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</si>
  <si>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</si>
  <si>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</si>
  <si>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</si>
  <si>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</si>
  <si>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</si>
  <si>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</si>
  <si>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</si>
  <si>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</si>
  <si>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</si>
  <si>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</si>
  <si>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</si>
  <si>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</si>
  <si>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</si>
  <si>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</si>
  <si>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</si>
  <si>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</si>
  <si>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</si>
  <si>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</si>
  <si>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</si>
  <si>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</si>
  <si>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</si>
  <si>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</si>
  <si>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</si>
  <si>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</si>
  <si>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</si>
  <si>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</si>
  <si>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</si>
  <si>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</si>
  <si>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</si>
  <si>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</si>
  <si>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</si>
  <si>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</si>
  <si>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</si>
  <si>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</si>
  <si>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</si>
  <si>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</si>
  <si>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</si>
  <si>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</si>
  <si>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</si>
  <si>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</si>
  <si>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</si>
  <si>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</si>
  <si>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</si>
  <si>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</si>
  <si>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</si>
  <si>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</si>
  <si>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</si>
  <si>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</si>
  <si>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</si>
  <si>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</si>
  <si>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</si>
  <si>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</si>
  <si>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</si>
  <si>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</si>
  <si>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</si>
  <si>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</si>
  <si>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</si>
  <si>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</si>
  <si>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</si>
  <si>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</si>
  <si>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</si>
  <si>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</si>
  <si>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</si>
  <si>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</si>
  <si>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</si>
  <si>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</si>
  <si>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</si>
  <si>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</si>
  <si>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</si>
  <si>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</si>
  <si>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</si>
  <si>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</si>
  <si>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</si>
  <si>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</si>
  <si>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</si>
  <si>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</si>
  <si>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</si>
  <si>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</si>
  <si>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</si>
  <si>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</si>
  <si>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</si>
  <si>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</si>
  <si>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</si>
  <si>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</si>
  <si>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</si>
  <si>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</si>
  <si>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</si>
  <si>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</si>
  <si>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</si>
  <si>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</si>
  <si>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</si>
  <si>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</si>
  <si>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</si>
  <si>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</si>
  <si>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</si>
  <si>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</si>
  <si>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</si>
  <si>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</si>
  <si>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</si>
  <si>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</si>
  <si>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</si>
  <si>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</si>
  <si>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</si>
  <si>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</si>
  <si>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</si>
  <si>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</si>
  <si>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</si>
  <si>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</si>
  <si>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</si>
  <si>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</si>
  <si>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</si>
  <si>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</si>
  <si>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</si>
  <si>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</si>
  <si>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</si>
  <si>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</si>
  <si>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</si>
  <si>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</si>
  <si>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</si>
  <si>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</si>
  <si>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</si>
  <si>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</si>
  <si>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</si>
  <si>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</si>
  <si>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</si>
  <si>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</si>
  <si>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</si>
  <si>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</si>
  <si>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</si>
  <si>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</si>
  <si>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</si>
  <si>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</si>
  <si>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</si>
  <si>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</si>
  <si>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</si>
  <si>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</si>
  <si>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</si>
  <si>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</si>
  <si>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</si>
  <si>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</si>
  <si>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</si>
  <si>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</si>
  <si>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</si>
  <si>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</si>
  <si>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</si>
  <si>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</si>
  <si>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</si>
  <si>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</si>
  <si>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</si>
  <si>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</si>
  <si>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</si>
  <si>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</si>
  <si>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</si>
  <si>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</si>
  <si>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</si>
  <si>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</si>
  <si>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</si>
  <si>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</si>
  <si>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</si>
  <si>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</si>
  <si>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</si>
  <si>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</si>
  <si>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</si>
  <si>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</si>
  <si>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</si>
  <si>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</si>
  <si>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</si>
  <si>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</si>
  <si>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</si>
  <si>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</si>
  <si>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</si>
  <si>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</si>
  <si>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</si>
  <si>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</si>
  <si>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</si>
  <si>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</si>
  <si>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</si>
  <si>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</si>
  <si>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</si>
  <si>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</si>
  <si>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</si>
  <si>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</si>
  <si>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</si>
  <si>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</si>
  <si>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</si>
  <si>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</si>
  <si>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</si>
  <si>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</si>
  <si>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</si>
  <si>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</si>
  <si>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</si>
  <si>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</si>
  <si>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</si>
  <si>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</si>
  <si>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</si>
  <si>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</si>
  <si>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</si>
  <si>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</si>
  <si>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</si>
  <si>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</si>
  <si>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</si>
  <si>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</si>
  <si>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</si>
  <si>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</si>
  <si>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</si>
  <si>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</si>
  <si>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</si>
  <si>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</si>
  <si>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</si>
  <si>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</si>
  <si>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</si>
  <si>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</si>
  <si>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</si>
  <si>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</si>
  <si>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</si>
  <si>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</si>
  <si>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</si>
  <si>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</si>
  <si>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</si>
  <si>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</si>
  <si>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</si>
  <si>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</si>
  <si>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</si>
  <si>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</si>
  <si>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</si>
  <si>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</si>
  <si>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</si>
  <si>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</si>
  <si>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</si>
  <si>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</si>
  <si>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</si>
  <si>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</si>
  <si>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</si>
  <si>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</si>
  <si>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</si>
  <si>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</si>
  <si>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</si>
  <si>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</si>
  <si>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</si>
  <si>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</si>
  <si>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</si>
  <si>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</si>
  <si>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</si>
  <si>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</si>
  <si>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</si>
  <si>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</si>
  <si>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</si>
  <si>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</si>
  <si>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</si>
  <si>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</si>
  <si>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</si>
  <si>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</si>
  <si>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</si>
  <si>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</si>
  <si>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</si>
  <si>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</si>
  <si>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</si>
  <si>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</si>
  <si>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</si>
  <si>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</si>
  <si>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</si>
  <si>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</si>
  <si>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</si>
  <si>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</si>
  <si>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</si>
  <si>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</si>
  <si>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</si>
  <si>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</si>
  <si>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</si>
  <si>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</si>
  <si>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</si>
  <si>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</si>
  <si>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</si>
  <si>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</si>
  <si>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</si>
  <si>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</si>
  <si>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</si>
  <si>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</si>
  <si>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</si>
  <si>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</si>
  <si>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</si>
  <si>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</si>
  <si>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</si>
  <si>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</si>
  <si>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</si>
  <si>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</si>
  <si>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</si>
  <si>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</si>
  <si>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</si>
  <si>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</si>
  <si>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</si>
  <si>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</si>
  <si>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</si>
  <si>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</si>
  <si>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</si>
  <si>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</si>
  <si>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</si>
  <si>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</si>
  <si>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</si>
  <si>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</si>
  <si>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</si>
  <si>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</si>
  <si>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</si>
  <si>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</si>
  <si>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</si>
  <si>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</si>
  <si>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</si>
  <si>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</si>
  <si>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</si>
  <si>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</si>
  <si>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</si>
  <si>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</si>
  <si>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</si>
  <si>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</si>
  <si>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</si>
  <si>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</si>
  <si>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</si>
  <si>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</si>
  <si>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</si>
  <si>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</si>
  <si>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</si>
  <si>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</si>
  <si>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</si>
  <si>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</si>
  <si>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</si>
  <si>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</si>
  <si>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</si>
  <si>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</si>
  <si>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</si>
  <si>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</si>
  <si>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</si>
  <si>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</si>
  <si>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</si>
  <si>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</si>
  <si>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</si>
  <si>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</si>
  <si>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</si>
  <si>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</si>
  <si>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</si>
  <si>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</si>
  <si>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</si>
  <si>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</si>
  <si>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</si>
  <si>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</si>
  <si>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</si>
  <si>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</si>
  <si>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</si>
  <si>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</si>
  <si>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</si>
  <si>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</si>
  <si>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</si>
  <si>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</si>
  <si>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</si>
  <si>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</si>
  <si>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</si>
  <si>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</si>
  <si>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</si>
  <si>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</si>
  <si>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</si>
  <si>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</si>
  <si>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</si>
  <si>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</si>
  <si>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</si>
  <si>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</si>
  <si>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</si>
  <si>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</si>
  <si>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</si>
  <si>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</si>
  <si>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</si>
  <si>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</si>
  <si>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</si>
  <si>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</si>
  <si>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</si>
  <si>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</si>
  <si>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</si>
  <si>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</si>
  <si>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</si>
  <si>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</si>
  <si>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</si>
  <si>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</si>
  <si>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</si>
  <si>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</si>
  <si>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</si>
  <si>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</si>
  <si>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</si>
  <si>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</si>
  <si>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</si>
  <si>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</si>
  <si>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</si>
  <si>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</si>
  <si>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</si>
  <si>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</si>
  <si>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</si>
  <si>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</si>
  <si>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</si>
  <si>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</si>
  <si>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</si>
  <si>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</si>
  <si>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</si>
  <si>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</si>
  <si>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</si>
  <si>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</si>
  <si>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</si>
  <si>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</si>
  <si>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</si>
  <si>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</si>
  <si>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</si>
  <si>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</si>
  <si>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</si>
  <si>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</si>
  <si>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</si>
  <si>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</si>
  <si>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</si>
  <si>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</si>
  <si>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</si>
  <si>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</si>
  <si>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</si>
  <si>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</si>
  <si>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</si>
  <si>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</si>
  <si>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</si>
  <si>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</si>
  <si>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</si>
  <si>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</si>
  <si>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</si>
  <si>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</si>
  <si>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</si>
  <si>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</si>
  <si>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</si>
  <si>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</si>
  <si>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</si>
  <si>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</si>
  <si>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</si>
  <si>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</si>
  <si>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</si>
  <si>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</si>
  <si>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</si>
  <si>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</si>
  <si>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</si>
  <si>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</si>
  <si>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</si>
  <si>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</si>
  <si>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</si>
  <si>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</si>
  <si>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</si>
  <si>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</si>
  <si>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</si>
  <si>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</si>
  <si>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</si>
  <si>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</si>
  <si>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</si>
  <si>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</si>
  <si>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</si>
  <si>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</si>
  <si>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</si>
  <si>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</si>
  <si>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</si>
  <si>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</si>
  <si>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</si>
  <si>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</si>
  <si>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</si>
  <si>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</si>
  <si>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</si>
  <si>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</si>
  <si>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</si>
  <si>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</si>
  <si>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</si>
  <si>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</si>
  <si>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</si>
  <si>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</si>
  <si>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</si>
  <si>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</si>
  <si>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</si>
  <si>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</si>
  <si>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</si>
  <si>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</si>
  <si>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</si>
  <si>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</si>
  <si>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</si>
  <si>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</si>
  <si>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</si>
  <si>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</si>
  <si>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</si>
  <si>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</si>
  <si>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</si>
  <si>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</si>
  <si>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</si>
  <si>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</si>
  <si>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</si>
  <si>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</si>
  <si>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</si>
  <si>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</si>
  <si>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</si>
  <si>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</si>
  <si>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</si>
  <si>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</si>
  <si>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</si>
  <si>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</si>
  <si>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</si>
  <si>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</si>
  <si>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</si>
  <si>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</si>
  <si>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</si>
  <si>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</si>
  <si>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</si>
  <si>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</si>
  <si>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</si>
  <si>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</si>
  <si>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</si>
  <si>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</si>
  <si>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</si>
  <si>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</si>
  <si>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</si>
  <si>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</si>
  <si>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</si>
  <si>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</si>
  <si>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</si>
  <si>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</si>
  <si>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</si>
  <si>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</si>
  <si>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</si>
  <si>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</si>
  <si>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</si>
  <si>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</si>
  <si>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</si>
  <si>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</si>
  <si>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</si>
  <si>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</si>
  <si>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</si>
  <si>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</si>
  <si>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</si>
  <si>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</si>
  <si>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</si>
  <si>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</si>
  <si>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</si>
  <si>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</si>
  <si>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</si>
  <si>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</si>
  <si>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</si>
  <si>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</si>
  <si>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</si>
  <si>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</si>
  <si>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</si>
  <si>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</si>
  <si>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</si>
  <si>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</si>
  <si>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</si>
  <si>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</si>
  <si>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</si>
  <si>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</si>
  <si>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</si>
  <si>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</si>
  <si>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</si>
  <si>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</si>
  <si>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</si>
  <si>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</si>
  <si>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</si>
  <si>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</si>
  <si>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</si>
  <si>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</si>
  <si>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</si>
  <si>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</si>
  <si>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</si>
  <si>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</si>
  <si>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</si>
  <si>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</si>
  <si>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</si>
  <si>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</si>
  <si>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</si>
  <si>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</si>
  <si>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</si>
  <si>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</si>
  <si>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</si>
  <si>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</si>
  <si>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</si>
  <si>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</si>
  <si>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</si>
  <si>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</si>
  <si>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</si>
  <si>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</si>
  <si>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</si>
  <si>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</si>
  <si>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</si>
  <si>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</si>
  <si>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</si>
  <si>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</si>
  <si>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</si>
  <si>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</si>
  <si>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</si>
  <si>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</si>
  <si>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</si>
  <si>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</si>
  <si>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</si>
  <si>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</si>
  <si>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</si>
  <si>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</si>
  <si>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</si>
  <si>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</si>
  <si>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</si>
  <si>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</si>
  <si>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</si>
  <si>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</si>
  <si>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</si>
  <si>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</si>
  <si>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</si>
  <si>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</si>
  <si>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</si>
  <si>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</si>
  <si>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</si>
  <si>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</si>
  <si>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</si>
  <si>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</si>
  <si>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</si>
  <si>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</si>
  <si>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</si>
  <si>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</si>
  <si>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</si>
  <si>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</si>
  <si>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</si>
  <si>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</si>
  <si>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</si>
  <si>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</si>
  <si>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</si>
  <si>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</si>
  <si>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</si>
  <si>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</si>
  <si>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</si>
  <si>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</si>
  <si>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</si>
  <si>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</si>
  <si>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</si>
  <si>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</si>
  <si>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</si>
  <si>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</si>
  <si>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</si>
  <si>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</si>
  <si>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</si>
  <si>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</si>
  <si>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</si>
  <si>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</si>
  <si>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</si>
  <si>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</si>
  <si>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</si>
  <si>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</si>
  <si>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</si>
  <si>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</si>
  <si>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</si>
  <si>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</si>
  <si>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</si>
  <si>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</si>
  <si>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</si>
  <si>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</si>
  <si>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</si>
  <si>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</si>
  <si>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</si>
  <si>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</si>
  <si>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</si>
  <si>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</si>
  <si>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</si>
  <si>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</si>
  <si>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</si>
  <si>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</si>
  <si>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</si>
  <si>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</si>
  <si>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</si>
  <si>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</si>
  <si>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</si>
  <si>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</si>
  <si>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</si>
  <si>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</si>
  <si>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</si>
  <si>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</si>
  <si>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</si>
  <si>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</si>
  <si>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</si>
  <si>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</si>
  <si>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</si>
  <si>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</si>
  <si>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</si>
  <si>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</si>
  <si>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</si>
  <si>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</si>
  <si>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</si>
  <si>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</si>
  <si>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</si>
  <si>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</si>
  <si>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</si>
  <si>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</si>
  <si>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</si>
  <si>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</si>
  <si>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</si>
  <si>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</si>
  <si>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</si>
  <si>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</si>
  <si>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</si>
  <si>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</si>
  <si>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</si>
  <si>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</si>
  <si>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</si>
  <si>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</si>
  <si>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</si>
  <si>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</si>
  <si>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</si>
  <si>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</si>
  <si>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</si>
  <si>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</si>
  <si>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</si>
  <si>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</si>
  <si>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</si>
  <si>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</si>
  <si>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</si>
  <si>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</si>
  <si>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</si>
  <si>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</si>
  <si>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</si>
  <si>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</si>
  <si>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</si>
  <si>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</si>
  <si>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</si>
  <si>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</si>
  <si>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</si>
  <si>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</si>
  <si>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</si>
  <si>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</si>
  <si>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</si>
  <si>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</si>
  <si>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</si>
  <si>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</si>
  <si>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</si>
  <si>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</si>
  <si>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</si>
  <si>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</si>
  <si>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</si>
  <si>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</si>
  <si>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</si>
  <si>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</si>
  <si>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</si>
  <si>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</si>
  <si>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</si>
  <si>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</si>
  <si>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</si>
  <si>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</si>
  <si>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</si>
  <si>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</si>
  <si>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</si>
  <si>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</si>
  <si>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</si>
  <si>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</si>
  <si>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</si>
  <si>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</si>
  <si>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</si>
  <si>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</si>
  <si>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</si>
  <si>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</si>
  <si>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</si>
  <si>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</si>
  <si>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</si>
  <si>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</si>
  <si>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</si>
  <si>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</si>
  <si>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</si>
  <si>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</si>
  <si>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</si>
  <si>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</si>
  <si>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</si>
  <si>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</si>
  <si>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</si>
  <si>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</si>
  <si>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</si>
  <si>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</si>
  <si>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</si>
  <si>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</si>
  <si>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</si>
  <si>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</si>
  <si>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</si>
  <si>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</si>
  <si>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</si>
  <si>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</si>
  <si>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</si>
  <si>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</si>
  <si>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</si>
  <si>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</si>
  <si>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</si>
  <si>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</si>
  <si>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</si>
  <si>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</si>
  <si>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</si>
  <si>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</si>
  <si>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</si>
  <si>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</si>
  <si>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</si>
  <si>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</si>
  <si>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</si>
  <si>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</si>
  <si>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</si>
  <si>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</si>
  <si>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</si>
  <si>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</si>
  <si>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</si>
  <si>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</si>
  <si>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</si>
  <si>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</si>
  <si>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</si>
  <si>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</si>
  <si>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</si>
  <si>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</si>
  <si>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</si>
  <si>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</si>
  <si>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</si>
  <si>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</si>
  <si>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</si>
  <si>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</si>
  <si>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</si>
  <si>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</si>
  <si>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</si>
  <si>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</si>
  <si>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</si>
  <si>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</si>
  <si>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</si>
  <si>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</si>
  <si>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</si>
  <si>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</si>
  <si>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</si>
  <si>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</si>
  <si>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</si>
  <si>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</si>
  <si>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</si>
  <si>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</si>
  <si>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</si>
  <si>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</si>
  <si>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</si>
  <si>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</si>
  <si>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</si>
  <si>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</si>
  <si>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</si>
  <si>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</si>
  <si>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</si>
  <si>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</si>
  <si>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</si>
  <si>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</si>
  <si>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</si>
  <si>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</si>
  <si>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</si>
  <si>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</si>
  <si>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</si>
  <si>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</si>
  <si>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</si>
  <si>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</si>
  <si>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</si>
  <si>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</si>
  <si>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</si>
  <si>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</si>
  <si>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</si>
  <si>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</si>
  <si>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</si>
  <si>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</si>
  <si>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</si>
  <si>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</si>
  <si>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</si>
  <si>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</si>
  <si>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</si>
  <si>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</si>
  <si>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</si>
  <si>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</si>
  <si>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</si>
  <si>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</si>
  <si>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</si>
  <si>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</si>
  <si>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</si>
  <si>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</si>
  <si>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</si>
  <si>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</si>
  <si>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</si>
  <si>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</si>
  <si>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</si>
  <si>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</si>
  <si>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</si>
  <si>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</si>
  <si>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</si>
  <si>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</si>
  <si>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</si>
  <si>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</si>
  <si>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</si>
  <si>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</si>
  <si>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</si>
  <si>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</si>
  <si>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</si>
  <si>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</si>
  <si>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</si>
  <si>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</si>
  <si>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</si>
  <si>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</si>
  <si>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</si>
  <si>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</si>
  <si>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</si>
  <si>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</si>
  <si>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</si>
  <si>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</si>
  <si>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</si>
  <si>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</si>
  <si>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</si>
  <si>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</si>
  <si>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</si>
  <si>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</si>
  <si>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</si>
  <si>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</si>
  <si>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</si>
  <si>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</si>
  <si>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</si>
  <si>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</si>
  <si>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</si>
  <si>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</si>
  <si>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</si>
  <si>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</si>
  <si>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</si>
  <si>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</si>
  <si>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</si>
  <si>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</si>
  <si>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</si>
  <si>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</si>
  <si>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</si>
  <si>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</si>
  <si>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</si>
  <si>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</si>
  <si>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</si>
  <si>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</si>
  <si>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</si>
  <si>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</si>
  <si>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</si>
  <si>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</si>
  <si>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</si>
  <si>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</si>
  <si>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</si>
  <si>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</si>
  <si>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</si>
  <si>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</si>
  <si>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</si>
  <si>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</si>
  <si>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</si>
  <si>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</si>
  <si>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</si>
  <si>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</si>
  <si>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</si>
  <si>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</si>
  <si>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</si>
  <si>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</si>
  <si>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</si>
  <si>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</si>
  <si>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</si>
  <si>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</si>
  <si>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</si>
  <si>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</si>
  <si>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</si>
  <si>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</si>
  <si>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</si>
  <si>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</si>
  <si>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</si>
  <si>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</si>
  <si>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</si>
  <si>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</si>
  <si>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</si>
  <si>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</si>
  <si>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</si>
  <si>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</si>
  <si>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</si>
  <si>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</si>
  <si>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</si>
  <si>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</si>
  <si>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</si>
  <si>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</si>
  <si>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</si>
  <si>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</si>
  <si>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</si>
  <si>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</si>
  <si>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</si>
  <si>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</si>
  <si>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</si>
  <si>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</si>
  <si>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</si>
  <si>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</si>
  <si>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</si>
  <si>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</si>
  <si>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</si>
  <si>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</si>
  <si>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</si>
  <si>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</si>
  <si>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</si>
  <si>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</si>
  <si>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</si>
  <si>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</si>
  <si>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</si>
  <si>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</si>
  <si>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</si>
  <si>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</si>
  <si>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</si>
  <si>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</si>
  <si>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</si>
  <si>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</si>
  <si>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</si>
  <si>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</si>
  <si>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</si>
  <si>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</si>
  <si>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</si>
  <si>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</si>
  <si>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</si>
  <si>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</si>
  <si>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</si>
  <si>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</si>
  <si>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</si>
  <si>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</si>
  <si>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</si>
  <si>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</si>
  <si>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</si>
  <si>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</si>
  <si>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</si>
  <si>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</si>
  <si>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</si>
  <si>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</si>
  <si>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</si>
  <si>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</si>
  <si>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</si>
  <si>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</si>
  <si>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</si>
  <si>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</si>
  <si>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</si>
  <si>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</si>
  <si>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</si>
  <si>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</si>
  <si>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</si>
  <si>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</si>
  <si>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</si>
  <si>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</si>
  <si>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</si>
  <si>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</si>
  <si>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</si>
  <si>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</si>
  <si>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</si>
  <si>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</si>
  <si>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</si>
  <si>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</si>
  <si>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</si>
  <si>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</si>
  <si>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</si>
  <si>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</si>
  <si>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</si>
  <si>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</si>
  <si>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</si>
  <si>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</si>
  <si>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</si>
  <si>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</si>
  <si>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</si>
  <si>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</si>
  <si>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</si>
  <si>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</si>
  <si>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</si>
  <si>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</si>
  <si>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</si>
  <si>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</si>
  <si>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</si>
  <si>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</si>
  <si>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</si>
  <si>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</si>
  <si>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</si>
  <si>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</si>
  <si>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</si>
  <si>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</si>
  <si>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</si>
  <si>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</si>
  <si>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</si>
  <si>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</si>
  <si>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</si>
  <si>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</si>
  <si>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</si>
  <si>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</si>
  <si>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</si>
  <si>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</si>
  <si>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</si>
  <si>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</si>
  <si>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</si>
  <si>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</si>
  <si>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</si>
  <si>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</si>
  <si>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</si>
  <si>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</si>
  <si>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</si>
  <si>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</si>
  <si>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</si>
  <si>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</si>
  <si>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</si>
  <si>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</si>
  <si>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</si>
  <si>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</si>
  <si>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</si>
  <si>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</si>
  <si>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</si>
  <si>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</si>
  <si>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</si>
  <si>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</si>
  <si>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</si>
  <si>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</si>
  <si>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</si>
  <si>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</si>
  <si>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</si>
  <si>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</si>
  <si>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</si>
  <si>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</si>
  <si>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</si>
  <si>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</si>
  <si>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</si>
  <si>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</si>
  <si>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</si>
  <si>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</si>
  <si>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</si>
  <si>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</si>
  <si>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</si>
  <si>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</si>
  <si>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</si>
  <si>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</si>
  <si>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</si>
  <si>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</si>
  <si>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</si>
  <si>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</si>
  <si>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</si>
  <si>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</si>
  <si>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</si>
  <si>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</si>
  <si>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</si>
  <si>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</si>
  <si>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</si>
  <si>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</si>
  <si>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</si>
  <si>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</si>
  <si>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</si>
  <si>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</si>
  <si>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</si>
  <si>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</si>
  <si>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</si>
  <si>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</si>
  <si>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</si>
  <si>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</si>
  <si>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</si>
  <si>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</si>
  <si>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</si>
  <si>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</si>
  <si>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</si>
  <si>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</si>
  <si>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</si>
  <si>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</si>
  <si>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</si>
  <si>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</si>
  <si>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</si>
  <si>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</si>
  <si>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</si>
  <si>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</si>
  <si>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</si>
  <si>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</si>
  <si>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</si>
  <si>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</si>
  <si>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</si>
  <si>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</si>
  <si>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</si>
  <si>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</si>
  <si>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</si>
  <si>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</si>
  <si>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</si>
  <si>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</si>
  <si>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</si>
  <si>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</si>
  <si>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</si>
  <si>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</si>
  <si>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</si>
  <si>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</si>
  <si>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</si>
  <si>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</si>
  <si>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</si>
  <si>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</si>
  <si>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</si>
  <si>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</si>
  <si>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</si>
  <si>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</si>
  <si>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</si>
  <si>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</si>
  <si>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</si>
  <si>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</si>
  <si>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</si>
  <si>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</si>
  <si>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</si>
  <si>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</si>
  <si>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</si>
  <si>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</si>
  <si>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</si>
  <si>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</si>
  <si>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</si>
  <si>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</si>
  <si>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</si>
  <si>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</si>
  <si>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</si>
  <si>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</si>
  <si>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</si>
  <si>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</si>
  <si>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</si>
  <si>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</si>
  <si>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</si>
  <si>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</si>
  <si>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</si>
  <si>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</si>
  <si>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</si>
  <si>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</si>
  <si>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</si>
  <si>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</si>
  <si>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</si>
  <si>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</si>
  <si>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</si>
  <si>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</si>
  <si>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</si>
  <si>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</si>
  <si>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</si>
  <si>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</si>
  <si>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</si>
  <si>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</si>
  <si>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</si>
  <si>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</si>
  <si>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</si>
  <si>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</si>
  <si>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</si>
  <si>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</si>
  <si>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</si>
  <si>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</si>
  <si>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</si>
  <si>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</si>
  <si>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</si>
  <si>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</si>
  <si>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</si>
  <si>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</si>
  <si>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</si>
  <si>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</si>
  <si>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</si>
  <si>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</si>
  <si>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</si>
  <si>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</si>
  <si>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</si>
  <si>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</si>
  <si>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</si>
  <si>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</si>
  <si>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</si>
  <si>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</si>
  <si>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</si>
  <si>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</si>
  <si>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</si>
  <si>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</si>
  <si>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</si>
  <si>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</si>
  <si>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</si>
  <si>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</si>
  <si>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</si>
  <si>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</si>
  <si>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</si>
  <si>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</si>
  <si>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</si>
  <si>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</si>
  <si>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</si>
  <si>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</si>
  <si>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</si>
  <si>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</si>
  <si>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</si>
  <si>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</si>
  <si>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</si>
  <si>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</si>
  <si>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</si>
  <si>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</si>
  <si>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</si>
  <si>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</si>
  <si>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</si>
  <si>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</si>
  <si>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ＴＥＬ</t>
    <phoneticPr fontId="1"/>
  </si>
  <si>
    <t>ＦＡＸ</t>
    <phoneticPr fontId="1"/>
  </si>
  <si>
    <t>Ｅ‐ｍａｉｌ</t>
    <phoneticPr fontId="1"/>
  </si>
  <si>
    <r>
      <t>１）「発行依頼書兼オプション分析申込書」（様式１）及び「発行依頼書添付書類リスト」（様式５）掲載の書類とともに、輸出されるものと同一の「保管用ワイン」（</t>
    </r>
    <r>
      <rPr>
        <b/>
        <sz val="11"/>
        <color theme="1"/>
        <rFont val="游ゴシック"/>
        <family val="3"/>
        <charset val="128"/>
        <scheme val="minor"/>
      </rPr>
      <t>0.75Ｌ以上</t>
    </r>
    <r>
      <rPr>
        <sz val="11"/>
        <color theme="1"/>
        <rFont val="游ゴシック"/>
        <family val="3"/>
        <charset val="128"/>
        <scheme val="minor"/>
      </rPr>
      <t>）を元払いにて送付してください。</t>
    </r>
    <phoneticPr fontId="1"/>
  </si>
  <si>
    <t>　　その際、送付箱には「保管用ワイン試料」と明記してください。当該ワインは、一定期間保管後廃棄します。返却は致しかねますのでご了承ください。</t>
    <phoneticPr fontId="1"/>
  </si>
  <si>
    <t>独立行政法人酒類総合研究所　理事長　殿</t>
    <phoneticPr fontId="1"/>
  </si>
  <si>
    <t>日本ワイン醸造行為に関する表明書</t>
    <phoneticPr fontId="1"/>
  </si>
  <si>
    <t>製品名（英語）</t>
    <rPh sb="0" eb="3">
      <t>セイヒンメイ</t>
    </rPh>
    <rPh sb="4" eb="6">
      <t>エイゴ</t>
    </rPh>
    <phoneticPr fontId="1"/>
  </si>
  <si>
    <t>　上記ワインは、日本ワイン醸造に関係する我が国の諸法規を遵守し、且つ以下の醸造行為によって醸造したことを表明します。</t>
    <phoneticPr fontId="1"/>
  </si>
  <si>
    <t>様式１「２依頼検体」の番号</t>
    <phoneticPr fontId="1"/>
  </si>
  <si>
    <t>仕込順号</t>
    <rPh sb="0" eb="2">
      <t>シコ</t>
    </rPh>
    <rPh sb="2" eb="4">
      <t>ジュンゴウ</t>
    </rPh>
    <phoneticPr fontId="1"/>
  </si>
  <si>
    <t>醸造行為</t>
    <rPh sb="0" eb="2">
      <t>ジョウゾウ</t>
    </rPh>
    <rPh sb="2" eb="4">
      <t>コウイ</t>
    </rPh>
    <phoneticPr fontId="1"/>
  </si>
  <si>
    <t>適用の有無</t>
    <rPh sb="0" eb="2">
      <t>テキヨウ</t>
    </rPh>
    <rPh sb="3" eb="5">
      <t>ウム</t>
    </rPh>
    <phoneticPr fontId="1"/>
  </si>
  <si>
    <t>産品</t>
    <rPh sb="0" eb="2">
      <t>サンピン</t>
    </rPh>
    <phoneticPr fontId="1"/>
  </si>
  <si>
    <t>補糖</t>
    <rPh sb="0" eb="2">
      <t>ホトウ</t>
    </rPh>
    <phoneticPr fontId="1"/>
  </si>
  <si>
    <t>補酸</t>
    <rPh sb="0" eb="1">
      <t>ホ</t>
    </rPh>
    <rPh sb="1" eb="2">
      <t>サン</t>
    </rPh>
    <phoneticPr fontId="1"/>
  </si>
  <si>
    <t>除酸</t>
    <rPh sb="0" eb="2">
      <t>ジョサン</t>
    </rPh>
    <phoneticPr fontId="1"/>
  </si>
  <si>
    <t>無</t>
    <rPh sb="0" eb="1">
      <t>ナシ</t>
    </rPh>
    <phoneticPr fontId="1"/>
  </si>
  <si>
    <t>有</t>
    <rPh sb="0" eb="1">
      <t>ア</t>
    </rPh>
    <phoneticPr fontId="1"/>
  </si>
  <si>
    <t>ブドウ果汁</t>
    <rPh sb="3" eb="5">
      <t>カジュウ</t>
    </rPh>
    <phoneticPr fontId="1"/>
  </si>
  <si>
    <t>発酵中の
もろみ</t>
    <rPh sb="0" eb="3">
      <t>ハッコウチュウ</t>
    </rPh>
    <phoneticPr fontId="1"/>
  </si>
  <si>
    <t>発酵中の
ワイン</t>
    <rPh sb="0" eb="3">
      <t>ハッコウチュウ</t>
    </rPh>
    <phoneticPr fontId="1"/>
  </si>
  <si>
    <t>ワイン</t>
    <phoneticPr fontId="1"/>
  </si>
  <si>
    <t>２．発酵後（仕上げの工程）における醸造行為</t>
    <phoneticPr fontId="1"/>
  </si>
  <si>
    <t>※３「果実酒等の製法品質表示基準」（平成27年国税庁告示第18号）別表（第１項第３号関係）第１項に掲げる製法に限ります。</t>
    <phoneticPr fontId="1"/>
  </si>
  <si>
    <t>上記の製法</t>
    <rPh sb="0" eb="2">
      <t>ジョウキ</t>
    </rPh>
    <rPh sb="3" eb="5">
      <t>セイホウ</t>
    </rPh>
    <phoneticPr fontId="1"/>
  </si>
  <si>
    <t>※「該当する」場合は以下の事項を記入してください。</t>
    <phoneticPr fontId="1"/>
  </si>
  <si>
    <t>該当する</t>
    <rPh sb="0" eb="2">
      <t>ガイトウ</t>
    </rPh>
    <phoneticPr fontId="1"/>
  </si>
  <si>
    <t>該当しない</t>
    <rPh sb="0" eb="2">
      <t>ガイトウ</t>
    </rPh>
    <phoneticPr fontId="1"/>
  </si>
  <si>
    <t>ブランデーの使用</t>
    <rPh sb="6" eb="8">
      <t>シヨウ</t>
    </rPh>
    <phoneticPr fontId="1"/>
  </si>
  <si>
    <t>使用した</t>
    <rPh sb="0" eb="2">
      <t>シヨウ</t>
    </rPh>
    <phoneticPr fontId="1"/>
  </si>
  <si>
    <t>使用していない</t>
    <rPh sb="0" eb="2">
      <t>シヨウ</t>
    </rPh>
    <phoneticPr fontId="1"/>
  </si>
  <si>
    <t>使用ブランデーの原料</t>
    <rPh sb="0" eb="2">
      <t>シヨウ</t>
    </rPh>
    <rPh sb="8" eb="10">
      <t>ゲンリョウ</t>
    </rPh>
    <phoneticPr fontId="1"/>
  </si>
  <si>
    <t>※使用可能なブランデーは、ぶどう（ぶどうかす及びぶどうの濃縮果汁を含む。）から製造されたものに限ります。</t>
    <phoneticPr fontId="1"/>
  </si>
  <si>
    <t>使用ブランデーに
含まれる添加物</t>
    <rPh sb="0" eb="2">
      <t>シヨウ</t>
    </rPh>
    <rPh sb="9" eb="10">
      <t>フク</t>
    </rPh>
    <rPh sb="13" eb="16">
      <t>テンカブツ</t>
    </rPh>
    <phoneticPr fontId="1"/>
  </si>
  <si>
    <t>※欧州委員会委任規則（ＥＵ）第2019・934号附属書ＩパートＡ表１及び２において承認されている物質が使用可能であり、使用条件や使用量を厳守する必要があります。</t>
    <phoneticPr fontId="1"/>
  </si>
  <si>
    <t>添加物なし</t>
    <rPh sb="0" eb="3">
      <t>テンカブツ</t>
    </rPh>
    <phoneticPr fontId="1"/>
  </si>
  <si>
    <t>ＥＵ承認の
物質を使用</t>
    <rPh sb="2" eb="4">
      <t>ショウニン</t>
    </rPh>
    <rPh sb="6" eb="8">
      <t>ブッシツ</t>
    </rPh>
    <rPh sb="9" eb="11">
      <t>シヨウ</t>
    </rPh>
    <phoneticPr fontId="1"/>
  </si>
  <si>
    <t>ＥＵ承認以外
を使用</t>
    <rPh sb="4" eb="6">
      <t>イガイ</t>
    </rPh>
    <phoneticPr fontId="1"/>
  </si>
  <si>
    <t>３．その他の醸造行為（添加物の使用）</t>
    <phoneticPr fontId="1"/>
  </si>
  <si>
    <t>以下の物質を使用又は添加していない。</t>
    <phoneticPr fontId="1"/>
  </si>
  <si>
    <t>（注：以下の物質の使用又は添加は日本の法律では認められていますがＥＵでは認められていません。但し、ケイソウ土などをろ過助剤として使用した場合は除きます。）</t>
    <phoneticPr fontId="1"/>
  </si>
  <si>
    <t>年</t>
    <rPh sb="0" eb="1">
      <t>ネン</t>
    </rPh>
    <phoneticPr fontId="1"/>
  </si>
  <si>
    <t>月</t>
    <rPh sb="0" eb="1">
      <t>ゲツ</t>
    </rPh>
    <phoneticPr fontId="1"/>
  </si>
  <si>
    <t>日</t>
    <rPh sb="0" eb="1">
      <t>ニチ</t>
    </rPh>
    <phoneticPr fontId="1"/>
  </si>
  <si>
    <t>作成者氏名</t>
    <rPh sb="0" eb="3">
      <t>サクセイシャ</t>
    </rPh>
    <rPh sb="3" eb="5">
      <t>シメイ</t>
    </rPh>
    <phoneticPr fontId="1"/>
  </si>
  <si>
    <t>連絡先電話番号</t>
    <rPh sb="0" eb="3">
      <t>レンラクサキ</t>
    </rPh>
    <rPh sb="3" eb="7">
      <t>デンワバンゴウ</t>
    </rPh>
    <phoneticPr fontId="1"/>
  </si>
  <si>
    <t>㊞</t>
    <phoneticPr fontId="1"/>
  </si>
  <si>
    <r>
      <t>１．本ロットに含まれる仕込みの概要</t>
    </r>
    <r>
      <rPr>
        <b/>
        <sz val="8"/>
        <color theme="1"/>
        <rFont val="游ゴシック"/>
        <family val="3"/>
        <charset val="128"/>
        <scheme val="minor"/>
      </rPr>
      <t>（注：下表の該当事項の□にチェックし、必要事項を記入してください。）</t>
    </r>
    <phoneticPr fontId="1"/>
  </si>
  <si>
    <t>ブドウ果実</t>
    <phoneticPr fontId="1"/>
  </si>
  <si>
    <t>　　　「①製品名（英語）」は輸出の際の銘柄名でご記入ください。</t>
    <phoneticPr fontId="1"/>
  </si>
  <si>
    <t>ブドウ以外</t>
    <rPh sb="3" eb="5">
      <t>イガイ</t>
    </rPh>
    <phoneticPr fontId="1"/>
  </si>
  <si>
    <r>
      <t xml:space="preserve">ブドウ
</t>
    </r>
    <r>
      <rPr>
        <sz val="6"/>
        <color theme="1"/>
        <rFont val="游ゴシック"/>
        <family val="3"/>
        <charset val="128"/>
        <scheme val="minor"/>
      </rPr>
      <t>(ブドウかす及びブドウの濃縮果汁を含む)</t>
    </r>
    <phoneticPr fontId="1"/>
  </si>
  <si>
    <t>⑥</t>
    <phoneticPr fontId="1"/>
  </si>
  <si>
    <t>総亜硫酸(mg/L)
（整数）</t>
    <phoneticPr fontId="1"/>
  </si>
  <si>
    <t>実ｱﾙｺｰﾙ分(％)
（小数点以下1桁）</t>
    <rPh sb="0" eb="1">
      <t>ジツ</t>
    </rPh>
    <rPh sb="6" eb="7">
      <t>ブン</t>
    </rPh>
    <phoneticPr fontId="1"/>
  </si>
  <si>
    <t>　　　①～⑨を記入してください。⑥は、「様式９　日本ワイン醸造行為に関する表明書」を入力すると自動で入力されます。⑩への記入は不要です。</t>
    <rPh sb="42" eb="44">
      <t>ニュウリョク</t>
    </rPh>
    <rPh sb="47" eb="49">
      <t>ジドウ</t>
    </rPh>
    <rPh sb="50" eb="52">
      <t>ニュウリョク</t>
    </rPh>
    <phoneticPr fontId="1"/>
  </si>
  <si>
    <t>補糖、補酸、除酸及び各産品の詳細は当研究所ホームページ「酒類総合研究所による証明書の発行を希望する場合のＱ＆Ａ」をご参照ください。</t>
    <phoneticPr fontId="1"/>
  </si>
  <si>
    <t>※２：</t>
    <phoneticPr fontId="1"/>
  </si>
  <si>
    <t>※１：</t>
    <phoneticPr fontId="1"/>
  </si>
  <si>
    <t>「仕込順号」が欄を超える場合は、別途担当者までお問合せください。</t>
    <rPh sb="7" eb="8">
      <t>ラン</t>
    </rPh>
    <phoneticPr fontId="1"/>
  </si>
  <si>
    <r>
      <t>　　</t>
    </r>
    <r>
      <rPr>
        <b/>
        <sz val="11"/>
        <color rgb="FF0070C0"/>
        <rFont val="游ゴシック"/>
        <family val="3"/>
        <charset val="128"/>
        <scheme val="minor"/>
      </rPr>
      <t>太枠内で青塗りの箇所</t>
    </r>
    <r>
      <rPr>
        <sz val="11"/>
        <color theme="1"/>
        <rFont val="游ゴシック"/>
        <family val="3"/>
        <charset val="128"/>
        <scheme val="minor"/>
      </rPr>
      <t>に必要事項をご記入又はチェックをいれてください。その他連絡事項がある場合は、通信欄に記入してください。</t>
    </r>
    <rPh sb="2" eb="4">
      <t>フトワク</t>
    </rPh>
    <rPh sb="4" eb="5">
      <t>ナイ</t>
    </rPh>
    <rPh sb="6" eb="7">
      <t>アオ</t>
    </rPh>
    <rPh sb="7" eb="8">
      <t>ヌ</t>
    </rPh>
    <rPh sb="10" eb="12">
      <t>カショ</t>
    </rPh>
    <rPh sb="21" eb="22">
      <t>マタ</t>
    </rPh>
    <phoneticPr fontId="1"/>
  </si>
  <si>
    <r>
      <t>　１）</t>
    </r>
    <r>
      <rPr>
        <b/>
        <sz val="11"/>
        <color rgb="FF0070C0"/>
        <rFont val="游ゴシック"/>
        <family val="3"/>
        <charset val="128"/>
        <scheme val="minor"/>
      </rPr>
      <t>太枠内で青塗りの箇所</t>
    </r>
    <r>
      <rPr>
        <sz val="11"/>
        <color theme="1"/>
        <rFont val="游ゴシック"/>
        <family val="3"/>
        <charset val="128"/>
        <scheme val="minor"/>
      </rPr>
      <t>に必要事項をご記入いただき、該当事項の□にチェックをしてください。</t>
    </r>
    <rPh sb="7" eb="9">
      <t>アオヌ</t>
    </rPh>
    <rPh sb="11" eb="13">
      <t>カショ</t>
    </rPh>
    <phoneticPr fontId="1"/>
  </si>
  <si>
    <t>　　　➇で無添加にチェックを入れた場合は、⑨オプション分析「総亜硫酸」のお申込み又は別途「様式10　ＥＵ及び北アイルランド向け輸出日本ワインの総亜硫酸値について」のご提出をお願いいたします。</t>
    <rPh sb="5" eb="8">
      <t>ムテンカ</t>
    </rPh>
    <rPh sb="14" eb="15">
      <t>イ</t>
    </rPh>
    <rPh sb="17" eb="19">
      <t>バアイ</t>
    </rPh>
    <rPh sb="40" eb="41">
      <t>マタ</t>
    </rPh>
    <rPh sb="42" eb="44">
      <t>ベット</t>
    </rPh>
    <rPh sb="45" eb="47">
      <t>ヨウシキ</t>
    </rPh>
    <rPh sb="83" eb="85">
      <t>テイシュツ</t>
    </rPh>
    <rPh sb="87" eb="88">
      <t>ネガ</t>
    </rPh>
    <phoneticPr fontId="1"/>
  </si>
  <si>
    <t>　　　①～⑤、⑩を記入してください。⑩には、元となる証明書の番号を記入してください。 併せて、移出簿・在庫表等で同一ロットと判断できる資料を適宜の様式でご提出ください。</t>
    <rPh sb="43" eb="44">
      <t>アワ</t>
    </rPh>
    <rPh sb="47" eb="50">
      <t>イシュツボ</t>
    </rPh>
    <rPh sb="51" eb="53">
      <t>ザイコ</t>
    </rPh>
    <rPh sb="53" eb="54">
      <t>ヒョウ</t>
    </rPh>
    <rPh sb="54" eb="55">
      <t>ナド</t>
    </rPh>
    <rPh sb="56" eb="58">
      <t>ドウイツ</t>
    </rPh>
    <rPh sb="62" eb="64">
      <t>ハンダン</t>
    </rPh>
    <rPh sb="67" eb="69">
      <t>シリョウ</t>
    </rPh>
    <rPh sb="70" eb="72">
      <t>テキギ</t>
    </rPh>
    <rPh sb="73" eb="75">
      <t>ヨウシキ</t>
    </rPh>
    <rPh sb="77" eb="79">
      <t>テイシュツ</t>
    </rPh>
    <phoneticPr fontId="1"/>
  </si>
  <si>
    <t>以下の製品について、日本ワイン輸出証明書の発行等を依頼します。</t>
    <rPh sb="10" eb="12">
      <t>ニホン</t>
    </rPh>
    <rPh sb="15" eb="17">
      <t>ユシュツ</t>
    </rPh>
    <rPh sb="17" eb="20">
      <t>ショウメイショ</t>
    </rPh>
    <rPh sb="21" eb="23">
      <t>ハッコウ</t>
    </rPh>
    <rPh sb="23" eb="24">
      <t>ナド</t>
    </rPh>
    <phoneticPr fontId="1"/>
  </si>
  <si>
    <t>輸出総量
(Ｌ)</t>
    <rPh sb="2" eb="3">
      <t>ソウ</t>
    </rPh>
    <phoneticPr fontId="1"/>
  </si>
  <si>
    <t>製造ロット
識別番号等</t>
    <rPh sb="0" eb="2">
      <t>セイゾウ</t>
    </rPh>
    <rPh sb="6" eb="8">
      <t>シキベツ</t>
    </rPh>
    <rPh sb="8" eb="10">
      <t>バンゴウ</t>
    </rPh>
    <rPh sb="10" eb="11">
      <t>ナド</t>
    </rPh>
    <phoneticPr fontId="1"/>
  </si>
  <si>
    <r>
      <t>　２）各「</t>
    </r>
    <r>
      <rPr>
        <b/>
        <sz val="11"/>
        <color rgb="FFC00000"/>
        <rFont val="游ゴシック"/>
        <family val="3"/>
        <charset val="128"/>
        <scheme val="minor"/>
      </rPr>
      <t>番号</t>
    </r>
    <r>
      <rPr>
        <sz val="11"/>
        <color theme="1"/>
        <rFont val="游ゴシック"/>
        <family val="3"/>
        <charset val="128"/>
        <scheme val="minor"/>
      </rPr>
      <t>」に応じた製品の「様式９　日本ワイン醸造行為に関する表明書」に記入してください。</t>
    </r>
    <r>
      <rPr>
        <b/>
        <i/>
        <u/>
        <sz val="11"/>
        <color rgb="FFFF0000"/>
        <rFont val="游ゴシック"/>
        <family val="3"/>
        <charset val="128"/>
        <scheme val="minor"/>
      </rPr>
      <t>２　依頼試料の各「番号」をクリックすると「様式９　日本ワイン醸造行為に関する表明書」に移動します。</t>
    </r>
    <rPh sb="3" eb="4">
      <t>カク</t>
    </rPh>
    <rPh sb="5" eb="7">
      <t>バンゴウ</t>
    </rPh>
    <rPh sb="9" eb="10">
      <t>オウ</t>
    </rPh>
    <rPh sb="12" eb="14">
      <t>セイヒン</t>
    </rPh>
    <rPh sb="16" eb="18">
      <t>ヨウシキ</t>
    </rPh>
    <rPh sb="20" eb="22">
      <t>ニホン</t>
    </rPh>
    <rPh sb="25" eb="27">
      <t>ジョウゾウ</t>
    </rPh>
    <rPh sb="27" eb="29">
      <t>コウイ</t>
    </rPh>
    <rPh sb="30" eb="31">
      <t>カン</t>
    </rPh>
    <rPh sb="33" eb="36">
      <t>ヒョウメイショ</t>
    </rPh>
    <rPh sb="38" eb="40">
      <t>キニュウ</t>
    </rPh>
    <rPh sb="49" eb="53">
      <t>イライシリョウ</t>
    </rPh>
    <rPh sb="54" eb="55">
      <t>カク</t>
    </rPh>
    <rPh sb="56" eb="58">
      <t>バンゴウ</t>
    </rPh>
    <rPh sb="90" eb="92">
      <t>イドウ</t>
    </rPh>
    <phoneticPr fontId="1"/>
  </si>
  <si>
    <t>１　依頼者情報</t>
    <rPh sb="4" eb="5">
      <t>シャ</t>
    </rPh>
    <phoneticPr fontId="1"/>
  </si>
  <si>
    <t>受付番号</t>
    <phoneticPr fontId="1"/>
  </si>
  <si>
    <t>キトサン(除：真菌起源)、ケイソウ土、硝酸カリウム、ソルビン酸、パパイン、プロテアーゼ、硫酸カルシウム</t>
    <phoneticPr fontId="1"/>
  </si>
  <si>
    <t>住　　　所</t>
    <rPh sb="0" eb="1">
      <t>ジュウ</t>
    </rPh>
    <rPh sb="4" eb="5">
      <t>ショ</t>
    </rPh>
    <phoneticPr fontId="1"/>
  </si>
  <si>
    <t>〒</t>
    <phoneticPr fontId="1"/>
  </si>
  <si>
    <t>表　明　日</t>
    <rPh sb="0" eb="1">
      <t>ヒョウ</t>
    </rPh>
    <rPh sb="2" eb="3">
      <t>アキラ</t>
    </rPh>
    <rPh sb="4" eb="5">
      <t>ヒ</t>
    </rPh>
    <phoneticPr fontId="1"/>
  </si>
  <si>
    <t>代表者氏名</t>
    <rPh sb="0" eb="3">
      <t>ダイヒョウシャ</t>
    </rPh>
    <rPh sb="3" eb="5">
      <t>シメイ</t>
    </rPh>
    <phoneticPr fontId="1"/>
  </si>
  <si>
    <t>＊自署又は記名押印</t>
    <phoneticPr fontId="1"/>
  </si>
  <si>
    <t>会　社　名</t>
    <rPh sb="0" eb="1">
      <t>カイ</t>
    </rPh>
    <rPh sb="2" eb="3">
      <t>シャ</t>
    </rPh>
    <rPh sb="4" eb="5">
      <t>ナ</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</si>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</sst>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_ "/>
    <numFmt numFmtId="178" formatCode="yyyy/m/d;@"/>
    <numFmt numFmtId="179" formatCode="#,##0_);[Red]\(#,##0\)"/>
    <numFmt numFmtId="180" formatCode="yyyy\.m\."/>
    <numFmt numFmtId="181" formatCode="0.0_ "/>
    <numFmt numFmtId="182" formatCode="0_ "/>
  </numFmts>
  <fonts count="4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u/>
      <sz val="11"/>
      <color rgb="FFFF0000"/>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b/>
      <sz val="11"/>
      <color rgb="FF000000"/>
      <name val="游ゴシック"/>
      <family val="3"/>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charset val="128"/>
      <scheme val="minor"/>
    </font>
    <font>
      <sz val="9"/>
      <color rgb="FFC00000"/>
      <name val="游ゴシック"/>
      <family val="3"/>
      <charset val="128"/>
      <scheme val="minor"/>
    </font>
    <font>
      <u/>
      <sz val="11"/>
      <color theme="10"/>
      <name val="游ゴシック"/>
      <family val="2"/>
      <charset val="128"/>
      <scheme val="minor"/>
    </font>
    <font>
      <b/>
      <sz val="9"/>
      <color rgb="FFC00000"/>
      <name val="游ゴシック"/>
      <family val="3"/>
      <charset val="128"/>
      <scheme val="minor"/>
    </font>
    <font>
      <b/>
      <sz val="11"/>
      <name val="游ゴシック"/>
      <family val="3"/>
      <charset val="128"/>
      <scheme val="minor"/>
    </font>
    <font>
      <sz val="7"/>
      <color theme="1"/>
      <name val="游ゴシック"/>
      <family val="3"/>
      <charset val="128"/>
      <scheme val="minor"/>
    </font>
    <font>
      <b/>
      <sz val="7"/>
      <color theme="1"/>
      <name val="游ゴシック"/>
      <family val="3"/>
      <charset val="128"/>
      <scheme val="minor"/>
    </font>
    <font>
      <b/>
      <sz val="10"/>
      <color indexed="10"/>
      <name val="游ゴシック"/>
      <family val="3"/>
      <charset val="128"/>
      <scheme val="minor"/>
    </font>
    <font>
      <b/>
      <i/>
      <u/>
      <sz val="11"/>
      <color rgb="FFFF0000"/>
      <name val="游ゴシック"/>
      <family val="3"/>
      <charset val="128"/>
      <scheme val="minor"/>
    </font>
    <font>
      <b/>
      <sz val="11"/>
      <color rgb="FF0070C0"/>
      <name val="游ゴシック"/>
      <family val="3"/>
      <charset val="128"/>
      <scheme val="minor"/>
    </font>
    <font>
      <b/>
      <sz val="11"/>
      <color rgb="FFC00000"/>
      <name val="游ゴシック"/>
      <family val="3"/>
      <charset val="128"/>
      <scheme val="minor"/>
    </font>
    <font>
      <b/>
      <sz val="10"/>
      <color theme="1"/>
      <name val="游ゴシック"/>
      <family val="3"/>
      <charset val="128"/>
      <scheme val="minor"/>
    </font>
    <font>
      <b/>
      <sz val="10"/>
      <color rgb="FF000000"/>
      <name val="游ゴシック"/>
      <family val="3"/>
      <charset val="128"/>
      <scheme val="minor"/>
    </font>
    <font>
      <b/>
      <sz val="10"/>
      <color theme="7"/>
      <name val="游ゴシック"/>
      <family val="3"/>
      <charset val="128"/>
      <scheme val="minor"/>
    </font>
    <font>
      <sz val="6"/>
      <color theme="0"/>
      <name val="游ゴシック"/>
      <family val="3"/>
      <charset val="128"/>
      <scheme val="minor"/>
    </font>
    <font>
      <b/>
      <sz val="9"/>
      <color theme="1"/>
      <name val="游ゴシック"/>
      <family val="3"/>
      <charset val="128"/>
      <scheme val="minor"/>
    </font>
    <font>
      <b/>
      <sz val="10"/>
      <name val="游ゴシック"/>
      <family val="3"/>
      <charset val="128"/>
      <scheme val="minor"/>
    </font>
    <font>
      <sz val="8"/>
      <color rgb="FFFF0000"/>
      <name val="游ゴシック"/>
      <family val="3"/>
      <charset val="128"/>
      <scheme val="minor"/>
    </font>
    <font>
      <b/>
      <sz val="8"/>
      <color rgb="FFFF0000"/>
      <name val="游ゴシック"/>
      <family val="3"/>
      <charset val="128"/>
      <scheme val="minor"/>
    </font>
    <font>
      <sz val="8"/>
      <name val="游ゴシック"/>
      <family val="3"/>
      <charset val="128"/>
      <scheme val="minor"/>
    </font>
    <font>
      <sz val="8"/>
      <color theme="0" tint="-0.34998626667073579"/>
      <name val="游ゴシック"/>
      <family val="3"/>
      <charset val="128"/>
      <scheme val="minor"/>
    </font>
    <font>
      <sz val="6"/>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0.249977111117893"/>
        <bgColor indexed="64"/>
      </patternFill>
    </fill>
  </fills>
  <borders count="1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medium">
        <color indexed="64"/>
      </right>
      <top/>
      <bottom/>
      <diagonal/>
    </border>
    <border>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auto="1"/>
      </right>
      <top/>
      <bottom/>
      <diagonal/>
    </border>
    <border>
      <left style="hair">
        <color auto="1"/>
      </left>
      <right/>
      <top style="hair">
        <color indexed="64"/>
      </top>
      <bottom style="hair">
        <color auto="1"/>
      </bottom>
      <diagonal/>
    </border>
    <border>
      <left/>
      <right style="hair">
        <color auto="1"/>
      </right>
      <top style="hair">
        <color indexed="64"/>
      </top>
      <bottom style="hair">
        <color auto="1"/>
      </bottom>
      <diagonal/>
    </border>
    <border>
      <left/>
      <right style="hair">
        <color auto="1"/>
      </right>
      <top style="hair">
        <color indexed="64"/>
      </top>
      <bottom/>
      <diagonal/>
    </border>
    <border>
      <left style="hair">
        <color auto="1"/>
      </left>
      <right/>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21">
    <xf numFmtId="0" fontId="0" fillId="0" borderId="0" xfId="0">
      <alignment vertical="center"/>
    </xf>
    <xf numFmtId="0" fontId="0" fillId="0" borderId="0" xfId="0" applyNumberFormat="1">
      <alignment vertical="center"/>
    </xf>
    <xf numFmtId="0" fontId="0" fillId="0" borderId="0" xfId="0" quotePrefix="1">
      <alignment vertical="center"/>
    </xf>
    <xf numFmtId="0" fontId="15" fillId="0" borderId="0" xfId="0" applyFont="1">
      <alignment vertical="center"/>
    </xf>
    <xf numFmtId="0" fontId="8" fillId="3" borderId="0" xfId="0" applyFont="1" applyFill="1">
      <alignment vertical="center"/>
    </xf>
    <xf numFmtId="0" fontId="15" fillId="3" borderId="0" xfId="0" applyFont="1" applyFill="1" applyBorder="1" applyAlignment="1">
      <alignment vertical="center"/>
    </xf>
    <xf numFmtId="0" fontId="0" fillId="3" borderId="0" xfId="0" applyFill="1">
      <alignment vertical="center"/>
    </xf>
    <xf numFmtId="0" fontId="8" fillId="3" borderId="0" xfId="0" applyFont="1" applyFill="1" applyBorder="1" applyAlignment="1">
      <alignment vertical="center"/>
    </xf>
    <xf numFmtId="0" fontId="16" fillId="3" borderId="86" xfId="0" applyFont="1" applyFill="1" applyBorder="1" applyAlignment="1" applyProtection="1">
      <alignment vertical="center"/>
    </xf>
    <xf numFmtId="0" fontId="0" fillId="3" borderId="0" xfId="0" applyFill="1" applyProtection="1">
      <alignment vertical="center"/>
    </xf>
    <xf numFmtId="0" fontId="0" fillId="0" borderId="0" xfId="0" applyAlignment="1">
      <alignment vertical="center" shrinkToFit="1"/>
    </xf>
    <xf numFmtId="0" fontId="0" fillId="3" borderId="0" xfId="0" applyFill="1" applyAlignment="1">
      <alignment vertical="center" shrinkToFit="1"/>
    </xf>
    <xf numFmtId="0" fontId="17" fillId="0" borderId="0" xfId="0" applyFont="1" applyAlignment="1">
      <alignment vertical="center" shrinkToFit="1"/>
    </xf>
    <xf numFmtId="0" fontId="17" fillId="0" borderId="0" xfId="0" applyFont="1" applyAlignment="1" applyProtection="1">
      <alignment vertical="center" shrinkToFit="1"/>
      <protection locked="0"/>
    </xf>
    <xf numFmtId="0" fontId="17" fillId="3" borderId="0" xfId="0" applyFont="1" applyFill="1" applyAlignment="1">
      <alignment vertical="center" shrinkToFit="1"/>
    </xf>
    <xf numFmtId="0" fontId="17" fillId="0" borderId="0" xfId="0" applyFont="1" applyAlignment="1">
      <alignment horizontal="center" vertical="center"/>
    </xf>
    <xf numFmtId="0" fontId="21" fillId="0" borderId="0" xfId="0" applyFont="1" applyAlignment="1">
      <alignment vertical="center" shrinkToFit="1"/>
    </xf>
    <xf numFmtId="0" fontId="19" fillId="0" borderId="0" xfId="0" applyFont="1" applyAlignment="1">
      <alignment vertical="center" shrinkToFit="1"/>
    </xf>
    <xf numFmtId="0" fontId="16" fillId="3" borderId="95" xfId="0" applyFont="1" applyFill="1" applyBorder="1" applyAlignment="1" applyProtection="1">
      <alignment vertical="center"/>
    </xf>
    <xf numFmtId="0" fontId="12" fillId="3" borderId="0" xfId="0" applyFont="1" applyFill="1" applyBorder="1" applyAlignment="1" applyProtection="1">
      <alignment horizontal="center" vertical="center" shrinkToFit="1"/>
    </xf>
    <xf numFmtId="0" fontId="2" fillId="3" borderId="0" xfId="0" applyFont="1" applyFill="1" applyAlignment="1" applyProtection="1">
      <alignment vertical="center"/>
    </xf>
    <xf numFmtId="0" fontId="2" fillId="3" borderId="1" xfId="0" applyFont="1" applyFill="1" applyBorder="1" applyAlignment="1" applyProtection="1">
      <alignment vertical="center" wrapText="1"/>
    </xf>
    <xf numFmtId="0" fontId="2" fillId="3" borderId="2" xfId="0" applyFont="1" applyFill="1" applyBorder="1" applyAlignment="1" applyProtection="1">
      <alignment vertical="center" wrapText="1"/>
    </xf>
    <xf numFmtId="0" fontId="2" fillId="3" borderId="0" xfId="0" applyFont="1" applyFill="1" applyAlignment="1" applyProtection="1">
      <alignment horizontal="center" vertical="center"/>
    </xf>
    <xf numFmtId="0" fontId="2" fillId="3" borderId="0" xfId="0" applyFont="1" applyFill="1" applyAlignment="1" applyProtection="1">
      <alignment horizontal="left" vertical="center"/>
    </xf>
    <xf numFmtId="0" fontId="7" fillId="3" borderId="42" xfId="0" applyFont="1" applyFill="1" applyBorder="1" applyAlignment="1" applyProtection="1">
      <alignment horizontal="center" vertical="top" wrapText="1"/>
    </xf>
    <xf numFmtId="0" fontId="7" fillId="3" borderId="0" xfId="0" applyFont="1" applyFill="1" applyBorder="1" applyAlignment="1" applyProtection="1">
      <alignment horizontal="left" vertical="center"/>
    </xf>
    <xf numFmtId="179" fontId="7" fillId="3" borderId="0" xfId="0" applyNumberFormat="1" applyFont="1" applyFill="1" applyBorder="1" applyAlignment="1" applyProtection="1">
      <alignment horizontal="center" vertical="center"/>
    </xf>
    <xf numFmtId="178" fontId="7" fillId="3" borderId="0" xfId="0" applyNumberFormat="1" applyFont="1" applyFill="1" applyBorder="1" applyAlignment="1" applyProtection="1">
      <alignment horizontal="center" vertical="center" wrapText="1"/>
    </xf>
    <xf numFmtId="177" fontId="7" fillId="3" borderId="0" xfId="0" applyNumberFormat="1" applyFont="1" applyFill="1" applyBorder="1" applyAlignment="1" applyProtection="1">
      <alignment horizontal="center" vertical="center" shrinkToFit="1"/>
    </xf>
    <xf numFmtId="0" fontId="7" fillId="3" borderId="0" xfId="0" applyFont="1" applyFill="1" applyBorder="1" applyAlignment="1" applyProtection="1">
      <alignment vertical="center"/>
    </xf>
    <xf numFmtId="0" fontId="7" fillId="3" borderId="0" xfId="0" applyFont="1" applyFill="1" applyBorder="1" applyAlignment="1" applyProtection="1">
      <alignment horizontal="justify"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right" vertical="center" shrinkToFit="1"/>
    </xf>
    <xf numFmtId="176" fontId="12" fillId="3" borderId="0" xfId="0" applyNumberFormat="1" applyFont="1" applyFill="1" applyBorder="1" applyAlignment="1" applyProtection="1">
      <alignment horizontal="left" vertical="center" shrinkToFit="1"/>
    </xf>
    <xf numFmtId="0" fontId="7" fillId="3" borderId="0" xfId="0" applyFont="1" applyFill="1" applyBorder="1" applyAlignment="1" applyProtection="1">
      <alignment horizontal="justify" vertical="center" wrapText="1"/>
    </xf>
    <xf numFmtId="0" fontId="30" fillId="2" borderId="71" xfId="0" applyFont="1" applyFill="1" applyBorder="1" applyAlignment="1" applyProtection="1">
      <alignment horizontal="left" vertical="center"/>
    </xf>
    <xf numFmtId="177" fontId="29" fillId="2" borderId="0" xfId="0" applyNumberFormat="1" applyFont="1" applyFill="1" applyBorder="1" applyAlignment="1" applyProtection="1">
      <alignment horizontal="center" vertical="center" shrinkToFit="1"/>
      <protection locked="0"/>
    </xf>
    <xf numFmtId="0" fontId="30" fillId="2" borderId="82" xfId="0" applyFont="1" applyFill="1" applyBorder="1" applyAlignment="1" applyProtection="1">
      <alignment horizontal="left" vertical="center"/>
    </xf>
    <xf numFmtId="0" fontId="30" fillId="2" borderId="77" xfId="0" applyFont="1" applyFill="1" applyBorder="1" applyAlignment="1" applyProtection="1">
      <alignment horizontal="left" vertical="center"/>
    </xf>
    <xf numFmtId="177" fontId="29" fillId="2" borderId="6" xfId="0" applyNumberFormat="1" applyFont="1" applyFill="1" applyBorder="1" applyAlignment="1" applyProtection="1">
      <alignment horizontal="center" vertical="center" shrinkToFit="1"/>
      <protection locked="0"/>
    </xf>
    <xf numFmtId="177" fontId="29" fillId="2" borderId="68" xfId="0" applyNumberFormat="1" applyFont="1" applyFill="1" applyBorder="1" applyAlignment="1" applyProtection="1">
      <alignment horizontal="center" vertical="center" shrinkToFit="1"/>
      <protection locked="0"/>
    </xf>
    <xf numFmtId="0" fontId="30" fillId="2" borderId="69"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41" xfId="0" applyFont="1" applyFill="1" applyBorder="1" applyAlignment="1" applyProtection="1">
      <alignment horizontal="center" vertical="top" wrapText="1"/>
    </xf>
    <xf numFmtId="0" fontId="7"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shrinkToFit="1"/>
    </xf>
    <xf numFmtId="0" fontId="2" fillId="3" borderId="0" xfId="0" applyFont="1" applyFill="1" applyProtection="1">
      <alignment vertical="center"/>
    </xf>
    <xf numFmtId="0" fontId="2" fillId="3" borderId="1" xfId="0" applyFont="1" applyFill="1" applyBorder="1" applyAlignment="1" applyProtection="1">
      <alignment horizontal="distributed" vertical="center" wrapText="1"/>
    </xf>
    <xf numFmtId="0" fontId="2" fillId="3" borderId="2" xfId="0" applyFont="1" applyFill="1" applyBorder="1" applyAlignment="1" applyProtection="1">
      <alignment horizontal="distributed" vertical="center" wrapText="1"/>
    </xf>
    <xf numFmtId="0" fontId="2" fillId="3" borderId="1"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4" borderId="0" xfId="0" applyFont="1" applyFill="1" applyProtection="1">
      <alignment vertical="center"/>
    </xf>
    <xf numFmtId="0" fontId="2" fillId="4" borderId="0" xfId="0" applyFont="1" applyFill="1" applyAlignment="1" applyProtection="1">
      <alignment vertical="center"/>
    </xf>
    <xf numFmtId="0" fontId="2" fillId="4" borderId="0" xfId="0" applyFont="1" applyFill="1" applyProtection="1">
      <alignment vertical="center"/>
      <protection locked="0"/>
    </xf>
    <xf numFmtId="0" fontId="2" fillId="4" borderId="0" xfId="0" applyFont="1" applyFill="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60" xfId="0" applyFont="1" applyFill="1" applyBorder="1" applyAlignment="1" applyProtection="1">
      <alignment horizontal="center" vertical="center" wrapText="1"/>
    </xf>
    <xf numFmtId="0" fontId="2" fillId="3" borderId="61"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9" fillId="2" borderId="44" xfId="0" applyFont="1" applyFill="1" applyBorder="1" applyAlignment="1" applyProtection="1">
      <alignment horizontal="center" vertical="center" shrinkToFit="1"/>
    </xf>
    <xf numFmtId="0" fontId="29" fillId="2" borderId="7" xfId="0" applyFont="1" applyFill="1" applyBorder="1" applyAlignment="1" applyProtection="1">
      <alignment horizontal="center" vertical="center" shrinkToFit="1"/>
    </xf>
    <xf numFmtId="0" fontId="29" fillId="2" borderId="8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67" xfId="0" applyFont="1" applyFill="1" applyBorder="1" applyAlignment="1" applyProtection="1">
      <alignment horizontal="center" vertical="center" shrinkToFit="1"/>
    </xf>
    <xf numFmtId="0" fontId="29" fillId="2" borderId="107" xfId="0" applyFont="1" applyFill="1" applyBorder="1" applyAlignment="1" applyProtection="1">
      <alignment horizontal="center" vertical="center" shrinkToFit="1"/>
    </xf>
    <xf numFmtId="0" fontId="16" fillId="3" borderId="3" xfId="0" applyFont="1" applyFill="1" applyBorder="1" applyProtection="1">
      <alignment vertical="center"/>
    </xf>
    <xf numFmtId="0" fontId="16" fillId="3" borderId="43" xfId="0" applyFont="1" applyFill="1" applyBorder="1" applyProtection="1">
      <alignment vertical="center"/>
    </xf>
    <xf numFmtId="49" fontId="35" fillId="3" borderId="59" xfId="0" applyNumberFormat="1" applyFont="1" applyFill="1" applyBorder="1" applyAlignment="1" applyProtection="1">
      <alignment horizontal="left" vertical="top"/>
    </xf>
    <xf numFmtId="49" fontId="35" fillId="3" borderId="77" xfId="0" applyNumberFormat="1" applyFont="1" applyFill="1" applyBorder="1" applyAlignment="1" applyProtection="1">
      <alignment horizontal="left" vertical="top"/>
    </xf>
    <xf numFmtId="0" fontId="16" fillId="3" borderId="59" xfId="0" applyFont="1" applyFill="1" applyBorder="1" applyAlignment="1" applyProtection="1">
      <alignment horizontal="center" vertical="center"/>
    </xf>
    <xf numFmtId="0" fontId="18" fillId="3" borderId="97"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93" xfId="0" applyFont="1" applyFill="1" applyBorder="1" applyAlignment="1" applyProtection="1">
      <alignment horizontal="left" vertical="center" wrapText="1"/>
    </xf>
    <xf numFmtId="0" fontId="29" fillId="2" borderId="81" xfId="0" applyFont="1" applyFill="1" applyBorder="1" applyAlignment="1" applyProtection="1">
      <alignment horizontal="center" vertical="center"/>
      <protection locked="0"/>
    </xf>
    <xf numFmtId="0" fontId="29" fillId="2" borderId="67" xfId="0" applyFont="1" applyFill="1" applyBorder="1" applyAlignment="1" applyProtection="1">
      <alignment horizontal="center" vertical="center"/>
      <protection locked="0"/>
    </xf>
    <xf numFmtId="0" fontId="30" fillId="2" borderId="46" xfId="0" applyFont="1" applyFill="1" applyBorder="1" applyAlignment="1" applyProtection="1">
      <alignment horizontal="left" vertical="center"/>
    </xf>
    <xf numFmtId="0" fontId="29" fillId="2" borderId="70"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0" fillId="0" borderId="0" xfId="0" applyProtection="1">
      <alignment vertical="center"/>
    </xf>
    <xf numFmtId="0" fontId="16" fillId="3" borderId="94" xfId="0" applyFont="1" applyFill="1" applyBorder="1" applyAlignment="1" applyProtection="1">
      <alignment vertical="center"/>
      <protection locked="0"/>
    </xf>
    <xf numFmtId="0" fontId="16" fillId="3" borderId="86" xfId="0" applyFont="1" applyFill="1" applyBorder="1" applyAlignment="1" applyProtection="1">
      <alignment vertical="center"/>
      <protection locked="0"/>
    </xf>
    <xf numFmtId="0" fontId="16" fillId="3" borderId="25" xfId="0" applyFont="1" applyFill="1" applyBorder="1" applyAlignment="1" applyProtection="1">
      <alignment vertical="center"/>
      <protection locked="0"/>
    </xf>
    <xf numFmtId="0" fontId="16" fillId="3" borderId="59" xfId="0" applyFont="1" applyFill="1" applyBorder="1" applyAlignment="1" applyProtection="1">
      <alignment vertical="center"/>
    </xf>
    <xf numFmtId="0" fontId="16" fillId="3" borderId="59" xfId="0" applyFont="1" applyFill="1" applyBorder="1" applyAlignment="1" applyProtection="1">
      <alignment vertical="center"/>
      <protection locked="0"/>
    </xf>
    <xf numFmtId="0" fontId="16" fillId="3" borderId="96" xfId="0" applyFont="1" applyFill="1" applyBorder="1" applyAlignment="1" applyProtection="1">
      <alignment vertical="center"/>
    </xf>
    <xf numFmtId="0" fontId="16" fillId="3" borderId="14" xfId="0" applyFont="1" applyFill="1" applyBorder="1" applyAlignment="1" applyProtection="1">
      <alignment vertical="center"/>
      <protection locked="0"/>
    </xf>
    <xf numFmtId="0" fontId="16" fillId="3" borderId="6" xfId="0" applyFont="1" applyFill="1" applyBorder="1" applyAlignment="1" applyProtection="1">
      <alignment vertical="center"/>
    </xf>
    <xf numFmtId="0" fontId="16" fillId="3" borderId="6" xfId="0" applyFont="1" applyFill="1" applyBorder="1" applyAlignment="1" applyProtection="1">
      <alignment vertical="center"/>
      <protection locked="0"/>
    </xf>
    <xf numFmtId="0" fontId="16" fillId="3" borderId="16" xfId="0" applyFont="1" applyFill="1" applyBorder="1" applyAlignment="1" applyProtection="1">
      <alignment vertical="center"/>
    </xf>
    <xf numFmtId="0" fontId="16" fillId="3" borderId="59" xfId="0" applyFont="1" applyFill="1" applyBorder="1" applyAlignment="1" applyProtection="1">
      <alignment horizontal="center" vertical="center"/>
    </xf>
    <xf numFmtId="0" fontId="18" fillId="3" borderId="97"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93" xfId="0" applyFont="1" applyFill="1" applyBorder="1" applyAlignment="1" applyProtection="1">
      <alignment horizontal="left" vertical="center" wrapText="1"/>
    </xf>
    <xf numFmtId="182" fontId="29" fillId="2" borderId="70" xfId="0" applyNumberFormat="1" applyFont="1" applyFill="1" applyBorder="1" applyAlignment="1" applyProtection="1">
      <alignment horizontal="center" vertical="center"/>
      <protection locked="0"/>
    </xf>
    <xf numFmtId="182" fontId="29" fillId="2" borderId="71" xfId="0" applyNumberFormat="1" applyFont="1" applyFill="1" applyBorder="1" applyAlignment="1" applyProtection="1">
      <alignment vertical="center"/>
    </xf>
    <xf numFmtId="182" fontId="29" fillId="2" borderId="76" xfId="0" applyNumberFormat="1" applyFont="1" applyFill="1" applyBorder="1" applyAlignment="1" applyProtection="1">
      <alignment horizontal="center" vertical="center"/>
      <protection locked="0"/>
    </xf>
    <xf numFmtId="182" fontId="29" fillId="2" borderId="77" xfId="0" applyNumberFormat="1" applyFont="1" applyFill="1" applyBorder="1" applyAlignment="1" applyProtection="1">
      <alignment vertical="center"/>
    </xf>
    <xf numFmtId="0" fontId="31" fillId="4" borderId="0" xfId="0" applyFont="1" applyFill="1" applyAlignment="1" applyProtection="1">
      <alignment horizontal="left" vertical="center"/>
    </xf>
    <xf numFmtId="0" fontId="31" fillId="4" borderId="0" xfId="0" applyFont="1" applyFill="1" applyAlignment="1" applyProtection="1">
      <alignment horizontal="left" vertical="center" shrinkToFit="1"/>
    </xf>
    <xf numFmtId="0" fontId="7" fillId="3" borderId="0" xfId="0" applyFont="1" applyFill="1" applyAlignment="1" applyProtection="1">
      <alignment horizontal="left" vertical="center"/>
    </xf>
    <xf numFmtId="49" fontId="29" fillId="2" borderId="76" xfId="0" applyNumberFormat="1" applyFont="1" applyFill="1" applyBorder="1" applyAlignment="1" applyProtection="1">
      <alignment horizontal="center" vertical="center" shrinkToFit="1"/>
      <protection locked="0"/>
    </xf>
    <xf numFmtId="49" fontId="29" fillId="2" borderId="59" xfId="0" applyNumberFormat="1" applyFont="1" applyFill="1" applyBorder="1" applyAlignment="1" applyProtection="1">
      <alignment horizontal="center" vertical="center" shrinkToFit="1"/>
      <protection locked="0"/>
    </xf>
    <xf numFmtId="49" fontId="29" fillId="2" borderId="62" xfId="0" applyNumberFormat="1"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top" wrapText="1"/>
    </xf>
    <xf numFmtId="0" fontId="7" fillId="3" borderId="3" xfId="0" applyFont="1" applyFill="1" applyBorder="1" applyAlignment="1" applyProtection="1">
      <alignment horizontal="center" vertical="top" wrapText="1"/>
    </xf>
    <xf numFmtId="0" fontId="7" fillId="3" borderId="43" xfId="0" applyFont="1" applyFill="1" applyBorder="1" applyAlignment="1" applyProtection="1">
      <alignment horizontal="center" vertical="top" wrapText="1"/>
    </xf>
    <xf numFmtId="0" fontId="7" fillId="3" borderId="44"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0" fontId="7" fillId="3" borderId="4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shrinkToFit="1"/>
    </xf>
    <xf numFmtId="0" fontId="7" fillId="3" borderId="43" xfId="0" applyFont="1" applyFill="1" applyBorder="1" applyAlignment="1" applyProtection="1">
      <alignment horizontal="center" vertical="center" shrinkToFit="1"/>
    </xf>
    <xf numFmtId="0" fontId="7" fillId="3" borderId="44" xfId="0" applyFont="1" applyFill="1" applyBorder="1" applyAlignment="1" applyProtection="1">
      <alignment horizontal="center" vertical="center" shrinkToFit="1"/>
    </xf>
    <xf numFmtId="0" fontId="7" fillId="3" borderId="46" xfId="0" applyFont="1" applyFill="1" applyBorder="1" applyAlignment="1" applyProtection="1">
      <alignment horizontal="center" vertical="center" shrinkToFit="1"/>
    </xf>
    <xf numFmtId="0" fontId="2" fillId="3" borderId="117" xfId="0" applyFont="1" applyFill="1" applyBorder="1" applyAlignment="1" applyProtection="1">
      <alignment horizontal="center" vertical="center" shrinkToFit="1"/>
    </xf>
    <xf numFmtId="0" fontId="2" fillId="3" borderId="92" xfId="0" applyFont="1" applyFill="1" applyBorder="1" applyAlignment="1" applyProtection="1">
      <alignment horizontal="center" vertical="center" shrinkToFit="1"/>
    </xf>
    <xf numFmtId="49" fontId="2" fillId="2" borderId="117" xfId="0" applyNumberFormat="1" applyFont="1" applyFill="1" applyBorder="1" applyAlignment="1" applyProtection="1">
      <alignment horizontal="center" vertical="center" wrapText="1"/>
      <protection locked="0"/>
    </xf>
    <xf numFmtId="49" fontId="2" fillId="2" borderId="89" xfId="0" applyNumberFormat="1" applyFont="1" applyFill="1" applyBorder="1" applyAlignment="1" applyProtection="1">
      <alignment horizontal="center" vertical="center" wrapText="1"/>
      <protection locked="0"/>
    </xf>
    <xf numFmtId="49" fontId="2" fillId="2" borderId="90" xfId="0" applyNumberFormat="1"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7" fillId="3" borderId="47"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48"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2" fillId="3" borderId="42"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wrapText="1" shrinkToFit="1"/>
    </xf>
    <xf numFmtId="0" fontId="6" fillId="3" borderId="0" xfId="0" applyFont="1" applyFill="1" applyBorder="1" applyAlignment="1" applyProtection="1">
      <alignment horizontal="center" vertical="center" shrinkToFit="1"/>
    </xf>
    <xf numFmtId="0" fontId="6" fillId="3" borderId="46"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shrinkToFit="1"/>
    </xf>
    <xf numFmtId="177" fontId="29" fillId="3" borderId="112" xfId="0" applyNumberFormat="1" applyFont="1" applyFill="1" applyBorder="1" applyAlignment="1" applyProtection="1">
      <alignment horizontal="center" vertical="center" shrinkToFit="1"/>
    </xf>
    <xf numFmtId="177" fontId="29" fillId="3" borderId="113" xfId="0" applyNumberFormat="1" applyFont="1" applyFill="1" applyBorder="1" applyAlignment="1" applyProtection="1">
      <alignment horizontal="center" vertical="center" shrinkToFit="1"/>
    </xf>
    <xf numFmtId="0" fontId="33" fillId="2" borderId="109" xfId="0" applyFont="1" applyFill="1" applyBorder="1" applyAlignment="1" applyProtection="1">
      <alignment horizontal="center" vertical="center" wrapText="1"/>
      <protection locked="0"/>
    </xf>
    <xf numFmtId="49" fontId="29" fillId="2" borderId="44" xfId="0" applyNumberFormat="1" applyFont="1" applyFill="1" applyBorder="1" applyAlignment="1" applyProtection="1">
      <alignment horizontal="center" vertical="center" shrinkToFit="1"/>
      <protection locked="0"/>
    </xf>
    <xf numFmtId="49" fontId="29" fillId="2" borderId="0" xfId="0" applyNumberFormat="1" applyFont="1" applyFill="1" applyBorder="1" applyAlignment="1" applyProtection="1">
      <alignment horizontal="center" vertical="center" shrinkToFit="1"/>
      <protection locked="0"/>
    </xf>
    <xf numFmtId="49" fontId="29" fillId="2" borderId="7" xfId="0" applyNumberFormat="1" applyFont="1" applyFill="1" applyBorder="1" applyAlignment="1" applyProtection="1">
      <alignment horizontal="center" vertical="center" shrinkToFit="1"/>
      <protection locked="0"/>
    </xf>
    <xf numFmtId="182" fontId="29" fillId="2" borderId="44" xfId="0" applyNumberFormat="1" applyFont="1" applyFill="1" applyBorder="1" applyAlignment="1" applyProtection="1">
      <alignment horizontal="center" vertical="center"/>
      <protection locked="0"/>
    </xf>
    <xf numFmtId="182" fontId="29" fillId="2" borderId="46" xfId="0" applyNumberFormat="1" applyFont="1" applyFill="1" applyBorder="1" applyAlignment="1" applyProtection="1">
      <alignment horizontal="center" vertical="center"/>
      <protection locked="0"/>
    </xf>
    <xf numFmtId="182" fontId="29" fillId="2" borderId="81" xfId="0" applyNumberFormat="1" applyFont="1" applyFill="1" applyBorder="1" applyAlignment="1" applyProtection="1">
      <alignment horizontal="center" vertical="center"/>
      <protection locked="0"/>
    </xf>
    <xf numFmtId="182" fontId="29" fillId="2" borderId="82" xfId="0" applyNumberFormat="1" applyFont="1" applyFill="1" applyBorder="1" applyAlignment="1" applyProtection="1">
      <alignment horizontal="center" vertical="center"/>
      <protection locked="0"/>
    </xf>
    <xf numFmtId="0" fontId="34" fillId="4" borderId="0" xfId="0" applyFont="1" applyFill="1" applyAlignment="1" applyProtection="1">
      <alignment horizontal="left" vertical="center"/>
    </xf>
    <xf numFmtId="0" fontId="30" fillId="3" borderId="60" xfId="0" applyFont="1" applyFill="1" applyBorder="1" applyAlignment="1" applyProtection="1">
      <alignment vertical="center" shrinkToFit="1"/>
    </xf>
    <xf numFmtId="181" fontId="29" fillId="2" borderId="5" xfId="0" applyNumberFormat="1" applyFont="1" applyFill="1" applyBorder="1" applyAlignment="1" applyProtection="1">
      <alignment horizontal="center" vertical="center"/>
      <protection locked="0"/>
    </xf>
    <xf numFmtId="176" fontId="30" fillId="2" borderId="87" xfId="0" applyNumberFormat="1" applyFont="1" applyFill="1" applyBorder="1" applyAlignment="1" applyProtection="1">
      <alignment horizontal="left" vertical="center" shrinkToFit="1"/>
      <protection locked="0"/>
    </xf>
    <xf numFmtId="0" fontId="7" fillId="3" borderId="78" xfId="0" applyFont="1" applyFill="1" applyBorder="1" applyAlignment="1" applyProtection="1">
      <alignment horizontal="justify" vertical="center" wrapText="1"/>
    </xf>
    <xf numFmtId="0" fontId="7" fillId="3" borderId="83" xfId="0" applyFont="1" applyFill="1" applyBorder="1" applyAlignment="1" applyProtection="1">
      <alignment horizontal="justify" vertical="center" wrapText="1"/>
    </xf>
    <xf numFmtId="0" fontId="7" fillId="3" borderId="48" xfId="0" applyFont="1" applyFill="1" applyBorder="1" applyAlignment="1" applyProtection="1">
      <alignment horizontal="justify" vertical="center" wrapText="1"/>
    </xf>
    <xf numFmtId="0" fontId="7" fillId="3" borderId="43" xfId="0" applyFont="1" applyFill="1" applyBorder="1" applyAlignment="1" applyProtection="1">
      <alignment horizontal="justify" vertical="center" wrapText="1"/>
    </xf>
    <xf numFmtId="177" fontId="29" fillId="3" borderId="114" xfId="0" applyNumberFormat="1" applyFont="1" applyFill="1" applyBorder="1" applyAlignment="1" applyProtection="1">
      <alignment horizontal="center" vertical="center" shrinkToFit="1"/>
    </xf>
    <xf numFmtId="177" fontId="29" fillId="3" borderId="111" xfId="0" applyNumberFormat="1" applyFont="1" applyFill="1" applyBorder="1" applyAlignment="1" applyProtection="1">
      <alignment horizontal="center" vertical="center" shrinkToFit="1"/>
    </xf>
    <xf numFmtId="0" fontId="32" fillId="3" borderId="74" xfId="1" applyFont="1" applyFill="1" applyBorder="1" applyAlignment="1" applyProtection="1">
      <alignment horizontal="center" vertical="center" wrapText="1"/>
      <protection locked="0"/>
    </xf>
    <xf numFmtId="0" fontId="32" fillId="3" borderId="79" xfId="1" applyFont="1" applyFill="1" applyBorder="1" applyAlignment="1" applyProtection="1">
      <alignment horizontal="center" vertical="center" wrapText="1"/>
      <protection locked="0"/>
    </xf>
    <xf numFmtId="49" fontId="29" fillId="2" borderId="75" xfId="0" applyNumberFormat="1" applyFont="1" applyFill="1" applyBorder="1" applyAlignment="1" applyProtection="1">
      <alignment horizontal="left" vertical="center"/>
      <protection locked="0"/>
    </xf>
    <xf numFmtId="49" fontId="29" fillId="2" borderId="80" xfId="0" applyNumberFormat="1" applyFont="1" applyFill="1" applyBorder="1" applyAlignment="1" applyProtection="1">
      <alignment horizontal="left" vertical="center"/>
      <protection locked="0"/>
    </xf>
    <xf numFmtId="177" fontId="29" fillId="2" borderId="12" xfId="0" applyNumberFormat="1" applyFont="1" applyFill="1" applyBorder="1" applyAlignment="1" applyProtection="1">
      <alignment horizontal="center" vertical="center"/>
      <protection locked="0"/>
    </xf>
    <xf numFmtId="177" fontId="29" fillId="2" borderId="4" xfId="0" applyNumberFormat="1" applyFont="1" applyFill="1" applyBorder="1" applyAlignment="1" applyProtection="1">
      <alignment horizontal="center" vertical="center"/>
      <protection locked="0"/>
    </xf>
    <xf numFmtId="179" fontId="29" fillId="2" borderId="12" xfId="0" applyNumberFormat="1" applyFont="1" applyFill="1" applyBorder="1" applyAlignment="1" applyProtection="1">
      <alignment horizontal="center" vertical="center"/>
      <protection locked="0"/>
    </xf>
    <xf numFmtId="179" fontId="29" fillId="2" borderId="4" xfId="0" applyNumberFormat="1" applyFont="1" applyFill="1" applyBorder="1" applyAlignment="1" applyProtection="1">
      <alignment horizontal="center" vertical="center"/>
      <protection locked="0"/>
    </xf>
    <xf numFmtId="0" fontId="30" fillId="3" borderId="88" xfId="0" applyFont="1" applyFill="1" applyBorder="1" applyAlignment="1" applyProtection="1">
      <alignment vertical="center" shrinkToFit="1"/>
    </xf>
    <xf numFmtId="0" fontId="2" fillId="3" borderId="36"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37" xfId="0" applyFont="1" applyFill="1" applyBorder="1" applyAlignment="1" applyProtection="1">
      <alignment horizontal="left" vertical="center" wrapText="1"/>
    </xf>
    <xf numFmtId="0" fontId="2" fillId="3" borderId="0" xfId="0" applyFont="1" applyFill="1" applyAlignment="1" applyProtection="1">
      <alignment horizontal="justify" vertical="center" wrapText="1"/>
    </xf>
    <xf numFmtId="0" fontId="2" fillId="3" borderId="0" xfId="0" applyFont="1" applyFill="1" applyProtection="1">
      <alignment vertical="center"/>
    </xf>
    <xf numFmtId="0" fontId="7" fillId="3" borderId="0" xfId="0" applyFont="1" applyFill="1" applyAlignment="1" applyProtection="1">
      <alignment horizontal="right" vertical="center" wrapText="1"/>
    </xf>
    <xf numFmtId="177" fontId="29" fillId="3" borderId="115" xfId="0" applyNumberFormat="1" applyFont="1" applyFill="1" applyBorder="1" applyAlignment="1" applyProtection="1">
      <alignment horizontal="center" vertical="center" shrinkToFit="1"/>
    </xf>
    <xf numFmtId="0" fontId="33" fillId="2" borderId="110" xfId="0" applyFont="1" applyFill="1" applyBorder="1" applyAlignment="1" applyProtection="1">
      <alignment horizontal="center" vertical="center" wrapText="1"/>
      <protection locked="0"/>
    </xf>
    <xf numFmtId="181" fontId="29" fillId="2" borderId="85" xfId="0" applyNumberFormat="1" applyFont="1" applyFill="1" applyBorder="1" applyAlignment="1" applyProtection="1">
      <alignment horizontal="center" vertical="center"/>
      <protection locked="0"/>
    </xf>
    <xf numFmtId="176" fontId="30" fillId="2" borderId="90" xfId="0" applyNumberFormat="1" applyFont="1" applyFill="1" applyBorder="1" applyAlignment="1" applyProtection="1">
      <alignment horizontal="left" vertical="center" shrinkToFit="1"/>
      <protection locked="0"/>
    </xf>
    <xf numFmtId="0" fontId="7" fillId="3" borderId="53" xfId="0" applyFont="1" applyFill="1" applyBorder="1" applyAlignment="1" applyProtection="1">
      <alignment horizontal="justify" vertical="center" wrapText="1"/>
    </xf>
    <xf numFmtId="0" fontId="30" fillId="2" borderId="86" xfId="0" applyFont="1" applyFill="1" applyBorder="1" applyAlignment="1" applyProtection="1">
      <alignment horizontal="center" vertical="center" shrinkToFit="1"/>
      <protection locked="0"/>
    </xf>
    <xf numFmtId="0" fontId="30" fillId="2" borderId="89" xfId="0" applyFont="1" applyFill="1" applyBorder="1" applyAlignment="1" applyProtection="1">
      <alignment horizontal="center" vertical="center" shrinkToFit="1"/>
      <protection locked="0"/>
    </xf>
    <xf numFmtId="0" fontId="30" fillId="3" borderId="86" xfId="0" applyFont="1" applyFill="1" applyBorder="1" applyAlignment="1" applyProtection="1">
      <alignment horizontal="center" vertical="center" shrinkToFit="1"/>
    </xf>
    <xf numFmtId="0" fontId="30" fillId="3" borderId="89" xfId="0" applyFont="1" applyFill="1" applyBorder="1" applyAlignment="1" applyProtection="1">
      <alignment horizontal="center" vertical="center" shrinkToFit="1"/>
    </xf>
    <xf numFmtId="0" fontId="2" fillId="3" borderId="0" xfId="0" applyFont="1" applyFill="1" applyAlignment="1" applyProtection="1">
      <alignment horizontal="left" vertical="center" wrapText="1"/>
    </xf>
    <xf numFmtId="0" fontId="32" fillId="3" borderId="47" xfId="1" applyFont="1" applyFill="1" applyBorder="1" applyAlignment="1" applyProtection="1">
      <alignment horizontal="center" vertical="center" wrapText="1"/>
      <protection locked="0"/>
    </xf>
    <xf numFmtId="0" fontId="32" fillId="3" borderId="50" xfId="1" applyFont="1" applyFill="1" applyBorder="1" applyAlignment="1" applyProtection="1">
      <alignment horizontal="center" vertical="center" wrapText="1"/>
      <protection locked="0"/>
    </xf>
    <xf numFmtId="49" fontId="29" fillId="2" borderId="73" xfId="0" applyNumberFormat="1" applyFont="1" applyFill="1" applyBorder="1" applyAlignment="1" applyProtection="1">
      <alignment horizontal="left" vertical="center"/>
      <protection locked="0"/>
    </xf>
    <xf numFmtId="49" fontId="29" fillId="2" borderId="54" xfId="0" applyNumberFormat="1" applyFont="1" applyFill="1" applyBorder="1" applyAlignment="1" applyProtection="1">
      <alignment horizontal="left" vertical="center"/>
      <protection locked="0"/>
    </xf>
    <xf numFmtId="177" fontId="29" fillId="2" borderId="49" xfId="0" applyNumberFormat="1" applyFont="1" applyFill="1" applyBorder="1" applyAlignment="1" applyProtection="1">
      <alignment horizontal="center" vertical="center"/>
      <protection locked="0"/>
    </xf>
    <xf numFmtId="177" fontId="29" fillId="2" borderId="55" xfId="0" applyNumberFormat="1" applyFont="1" applyFill="1" applyBorder="1" applyAlignment="1" applyProtection="1">
      <alignment horizontal="center" vertical="center"/>
      <protection locked="0"/>
    </xf>
    <xf numFmtId="179" fontId="29" fillId="2" borderId="49" xfId="0" applyNumberFormat="1" applyFont="1" applyFill="1" applyBorder="1" applyAlignment="1" applyProtection="1">
      <alignment horizontal="center" vertical="center"/>
      <protection locked="0"/>
    </xf>
    <xf numFmtId="179" fontId="29" fillId="2" borderId="55" xfId="0" applyNumberFormat="1" applyFont="1" applyFill="1" applyBorder="1" applyAlignment="1" applyProtection="1">
      <alignment horizontal="center" vertical="center"/>
      <protection locked="0"/>
    </xf>
    <xf numFmtId="180" fontId="29" fillId="2" borderId="49" xfId="0" applyNumberFormat="1" applyFont="1" applyFill="1" applyBorder="1" applyAlignment="1" applyProtection="1">
      <alignment horizontal="center" vertical="center" wrapText="1"/>
      <protection locked="0"/>
    </xf>
    <xf numFmtId="180" fontId="29" fillId="2" borderId="55" xfId="0" applyNumberFormat="1" applyFont="1" applyFill="1" applyBorder="1" applyAlignment="1" applyProtection="1">
      <alignment horizontal="center" vertical="center" wrapText="1"/>
      <protection locked="0"/>
    </xf>
    <xf numFmtId="180" fontId="29" fillId="2" borderId="12" xfId="0" applyNumberFormat="1" applyFont="1" applyFill="1" applyBorder="1" applyAlignment="1" applyProtection="1">
      <alignment horizontal="center" vertical="center" wrapText="1"/>
      <protection locked="0"/>
    </xf>
    <xf numFmtId="180" fontId="29" fillId="2" borderId="4" xfId="0" applyNumberFormat="1" applyFont="1" applyFill="1" applyBorder="1" applyAlignment="1" applyProtection="1">
      <alignment horizontal="center" vertical="center" wrapText="1"/>
      <protection locked="0"/>
    </xf>
    <xf numFmtId="182" fontId="29" fillId="2" borderId="67" xfId="0" applyNumberFormat="1" applyFont="1" applyFill="1" applyBorder="1" applyAlignment="1" applyProtection="1">
      <alignment horizontal="center" vertical="center"/>
      <protection locked="0"/>
    </xf>
    <xf numFmtId="182" fontId="29" fillId="2" borderId="69" xfId="0" applyNumberFormat="1" applyFont="1" applyFill="1" applyBorder="1" applyAlignment="1" applyProtection="1">
      <alignment horizontal="center" vertical="center"/>
      <protection locked="0"/>
    </xf>
    <xf numFmtId="49" fontId="29" fillId="2" borderId="72" xfId="0" applyNumberFormat="1" applyFont="1" applyFill="1" applyBorder="1" applyAlignment="1" applyProtection="1">
      <alignment horizontal="left" vertical="center"/>
      <protection locked="0"/>
    </xf>
    <xf numFmtId="177" fontId="29" fillId="2" borderId="42" xfId="0" applyNumberFormat="1" applyFont="1" applyFill="1" applyBorder="1" applyAlignment="1" applyProtection="1">
      <alignment horizontal="center" vertical="center"/>
      <protection locked="0"/>
    </xf>
    <xf numFmtId="179" fontId="29" fillId="2" borderId="42" xfId="0" applyNumberFormat="1" applyFont="1" applyFill="1" applyBorder="1" applyAlignment="1" applyProtection="1">
      <alignment horizontal="center" vertical="center"/>
      <protection locked="0"/>
    </xf>
    <xf numFmtId="180" fontId="29" fillId="2" borderId="42" xfId="0" applyNumberFormat="1" applyFont="1" applyFill="1" applyBorder="1" applyAlignment="1" applyProtection="1">
      <alignment horizontal="center" vertical="center" wrapText="1"/>
      <protection locked="0"/>
    </xf>
    <xf numFmtId="0" fontId="32" fillId="3" borderId="41" xfId="1" applyFont="1" applyFill="1" applyBorder="1" applyAlignment="1" applyProtection="1">
      <alignment horizontal="center" vertical="center" wrapText="1"/>
      <protection locked="0"/>
    </xf>
    <xf numFmtId="0" fontId="32" fillId="3" borderId="98" xfId="1" applyFont="1" applyFill="1" applyBorder="1" applyAlignment="1" applyProtection="1">
      <alignment horizontal="center" vertical="center"/>
      <protection locked="0"/>
    </xf>
    <xf numFmtId="0" fontId="33" fillId="2" borderId="108" xfId="0" applyFont="1" applyFill="1" applyBorder="1" applyAlignment="1" applyProtection="1">
      <alignment horizontal="center" vertical="center" wrapText="1"/>
      <protection locked="0"/>
    </xf>
    <xf numFmtId="181" fontId="29" fillId="2" borderId="84" xfId="0" applyNumberFormat="1" applyFont="1" applyFill="1" applyBorder="1" applyAlignment="1" applyProtection="1">
      <alignment horizontal="center" vertical="center"/>
      <protection locked="0"/>
    </xf>
    <xf numFmtId="176" fontId="30" fillId="2" borderId="29" xfId="0" applyNumberFormat="1" applyFont="1" applyFill="1" applyBorder="1" applyAlignment="1" applyProtection="1">
      <alignment horizontal="left" vertical="center" shrinkToFit="1"/>
      <protection locked="0"/>
    </xf>
    <xf numFmtId="176" fontId="30" fillId="2" borderId="7" xfId="0" applyNumberFormat="1" applyFont="1" applyFill="1" applyBorder="1" applyAlignment="1" applyProtection="1">
      <alignment horizontal="left" vertical="center" shrinkToFit="1"/>
      <protection locked="0"/>
    </xf>
    <xf numFmtId="177" fontId="29" fillId="3" borderId="119" xfId="0" applyNumberFormat="1" applyFont="1" applyFill="1" applyBorder="1" applyAlignment="1" applyProtection="1">
      <alignment horizontal="center" vertical="center" shrinkToFit="1"/>
    </xf>
    <xf numFmtId="49" fontId="29" fillId="2" borderId="51" xfId="0" applyNumberFormat="1" applyFont="1" applyFill="1" applyBorder="1" applyAlignment="1" applyProtection="1">
      <alignment horizontal="left" vertical="center"/>
      <protection locked="0"/>
    </xf>
    <xf numFmtId="177" fontId="29" fillId="2" borderId="52" xfId="0" applyNumberFormat="1" applyFont="1" applyFill="1" applyBorder="1" applyAlignment="1" applyProtection="1">
      <alignment horizontal="center" vertical="center"/>
      <protection locked="0"/>
    </xf>
    <xf numFmtId="179" fontId="29" fillId="2" borderId="52" xfId="0" applyNumberFormat="1" applyFont="1" applyFill="1" applyBorder="1" applyAlignment="1" applyProtection="1">
      <alignment horizontal="center" vertical="center"/>
      <protection locked="0"/>
    </xf>
    <xf numFmtId="180" fontId="29" fillId="2" borderId="52" xfId="0" applyNumberFormat="1" applyFont="1" applyFill="1" applyBorder="1" applyAlignment="1" applyProtection="1">
      <alignment horizontal="center" vertical="center" wrapText="1"/>
      <protection locked="0"/>
    </xf>
    <xf numFmtId="49" fontId="29" fillId="2" borderId="70" xfId="0" applyNumberFormat="1" applyFont="1" applyFill="1" applyBorder="1" applyAlignment="1" applyProtection="1">
      <alignment horizontal="center" vertical="center" shrinkToFit="1"/>
      <protection locked="0"/>
    </xf>
    <xf numFmtId="49" fontId="29" fillId="2" borderId="28" xfId="0" applyNumberFormat="1" applyFont="1" applyFill="1" applyBorder="1" applyAlignment="1" applyProtection="1">
      <alignment horizontal="center" vertical="center" shrinkToFit="1"/>
      <protection locked="0"/>
    </xf>
    <xf numFmtId="49" fontId="29" fillId="2" borderId="29" xfId="0" applyNumberFormat="1" applyFont="1" applyFill="1" applyBorder="1" applyAlignment="1" applyProtection="1">
      <alignment horizontal="center" vertical="center" shrinkToFit="1"/>
      <protection locked="0"/>
    </xf>
    <xf numFmtId="0" fontId="30" fillId="2" borderId="28"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3" borderId="28" xfId="0" applyFont="1" applyFill="1" applyBorder="1" applyAlignment="1" applyProtection="1">
      <alignment horizontal="center" vertical="center" shrinkToFit="1"/>
    </xf>
    <xf numFmtId="0" fontId="30" fillId="3" borderId="0" xfId="0" applyFont="1" applyFill="1" applyBorder="1" applyAlignment="1" applyProtection="1">
      <alignment horizontal="center" vertical="center" shrinkToFit="1"/>
    </xf>
    <xf numFmtId="0" fontId="30" fillId="3" borderId="70" xfId="0" applyFont="1" applyFill="1" applyBorder="1" applyAlignment="1" applyProtection="1">
      <alignment vertical="center" shrinkToFit="1"/>
    </xf>
    <xf numFmtId="0" fontId="30" fillId="3" borderId="44" xfId="0" applyFont="1" applyFill="1" applyBorder="1" applyAlignment="1" applyProtection="1">
      <alignment vertical="center" shrinkToFit="1"/>
    </xf>
    <xf numFmtId="0" fontId="7" fillId="3" borderId="36"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37" xfId="0" applyFont="1" applyFill="1" applyBorder="1" applyAlignment="1" applyProtection="1">
      <alignment horizontal="left" vertical="center" wrapText="1"/>
    </xf>
    <xf numFmtId="0" fontId="3" fillId="3" borderId="0" xfId="0" applyFont="1" applyFill="1" applyAlignment="1" applyProtection="1">
      <alignment horizontal="justify" vertical="center" wrapText="1"/>
    </xf>
    <xf numFmtId="0" fontId="8" fillId="3" borderId="0" xfId="0" applyFont="1" applyFill="1" applyProtection="1">
      <alignment vertical="center"/>
    </xf>
    <xf numFmtId="0" fontId="22" fillId="3" borderId="41" xfId="0" applyFont="1" applyFill="1" applyBorder="1" applyAlignment="1" applyProtection="1">
      <alignment horizontal="center" vertical="center" wrapText="1"/>
    </xf>
    <xf numFmtId="0" fontId="22" fillId="3" borderId="44" xfId="0" applyFont="1" applyFill="1" applyBorder="1" applyAlignment="1" applyProtection="1">
      <alignment horizontal="center" vertical="center" wrapText="1"/>
    </xf>
    <xf numFmtId="0" fontId="22" fillId="3" borderId="47"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2" fillId="3" borderId="38" xfId="0" applyFont="1" applyFill="1" applyBorder="1" applyAlignment="1" applyProtection="1">
      <alignment horizontal="left" vertical="center" wrapText="1"/>
    </xf>
    <xf numFmtId="0" fontId="2" fillId="3" borderId="39" xfId="0" applyFont="1" applyFill="1" applyBorder="1" applyAlignment="1" applyProtection="1">
      <alignment horizontal="left" vertical="center" wrapText="1"/>
    </xf>
    <xf numFmtId="0" fontId="2" fillId="3" borderId="40" xfId="0" applyFont="1" applyFill="1" applyBorder="1" applyAlignment="1" applyProtection="1">
      <alignment horizontal="left" vertical="center" wrapText="1"/>
    </xf>
    <xf numFmtId="0" fontId="24" fillId="3" borderId="41" xfId="0" applyFont="1" applyFill="1" applyBorder="1" applyAlignment="1" applyProtection="1">
      <alignment horizontal="center" vertical="center" wrapText="1" shrinkToFit="1"/>
    </xf>
    <xf numFmtId="0" fontId="24" fillId="3" borderId="43" xfId="0" applyFont="1" applyFill="1" applyBorder="1" applyAlignment="1" applyProtection="1">
      <alignment horizontal="center" vertical="center" shrinkToFit="1"/>
    </xf>
    <xf numFmtId="0" fontId="24" fillId="3" borderId="44" xfId="0" applyFont="1" applyFill="1" applyBorder="1" applyAlignment="1" applyProtection="1">
      <alignment horizontal="center" vertical="center" shrinkToFit="1"/>
    </xf>
    <xf numFmtId="0" fontId="24" fillId="3" borderId="46" xfId="0" applyFont="1" applyFill="1" applyBorder="1" applyAlignment="1" applyProtection="1">
      <alignment horizontal="center" vertical="center" shrinkToFit="1"/>
    </xf>
    <xf numFmtId="0" fontId="24" fillId="3" borderId="42" xfId="0" applyFont="1" applyFill="1" applyBorder="1" applyAlignment="1" applyProtection="1">
      <alignment horizontal="center" vertical="center" wrapText="1" shrinkToFit="1"/>
    </xf>
    <xf numFmtId="0" fontId="24" fillId="3" borderId="45" xfId="0" applyFont="1" applyFill="1" applyBorder="1" applyAlignment="1" applyProtection="1">
      <alignment horizontal="center" vertical="center" shrinkToFit="1"/>
    </xf>
    <xf numFmtId="0" fontId="2" fillId="3" borderId="82" xfId="0" applyFont="1" applyFill="1" applyBorder="1" applyAlignment="1" applyProtection="1">
      <alignment horizontal="center" vertical="center" wrapText="1"/>
    </xf>
    <xf numFmtId="0" fontId="2" fillId="3" borderId="7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23"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10" fillId="3" borderId="0" xfId="0" applyFont="1" applyFill="1" applyAlignment="1" applyProtection="1">
      <alignment vertical="center" shrinkToFit="1"/>
    </xf>
    <xf numFmtId="0" fontId="7" fillId="3" borderId="33" xfId="0" applyFont="1" applyFill="1" applyBorder="1" applyAlignment="1" applyProtection="1">
      <alignment horizontal="left" vertical="center" wrapText="1"/>
    </xf>
    <xf numFmtId="0" fontId="7" fillId="3" borderId="34" xfId="0" applyFont="1" applyFill="1" applyBorder="1" applyAlignment="1" applyProtection="1">
      <alignment horizontal="left" vertical="center" wrapText="1"/>
    </xf>
    <xf numFmtId="0" fontId="7" fillId="3" borderId="35" xfId="0" applyFont="1" applyFill="1" applyBorder="1" applyAlignment="1" applyProtection="1">
      <alignment horizontal="left"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2" fillId="3" borderId="96" xfId="0" applyFont="1" applyFill="1" applyBorder="1" applyAlignment="1" applyProtection="1">
      <alignment horizontal="center" vertical="center" wrapText="1"/>
    </xf>
    <xf numFmtId="0" fontId="7" fillId="3" borderId="39" xfId="0" applyFont="1" applyFill="1" applyBorder="1" applyAlignment="1" applyProtection="1">
      <alignment horizontal="left" vertical="center"/>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3" borderId="116" xfId="0" applyFont="1" applyFill="1" applyBorder="1" applyAlignment="1" applyProtection="1">
      <alignment horizontal="center" vertical="center" wrapText="1"/>
    </xf>
    <xf numFmtId="0" fontId="2" fillId="3" borderId="92" xfId="0" applyFont="1" applyFill="1" applyBorder="1" applyAlignment="1" applyProtection="1">
      <alignment horizontal="center" vertical="center" wrapText="1"/>
    </xf>
    <xf numFmtId="49" fontId="2" fillId="2" borderId="3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4" fillId="3" borderId="0" xfId="0" applyFont="1" applyFill="1" applyAlignment="1" applyProtection="1">
      <alignment horizontal="center" vertical="center" wrapText="1"/>
    </xf>
    <xf numFmtId="0" fontId="5" fillId="3" borderId="0" xfId="0" applyFont="1" applyFill="1" applyProtection="1">
      <alignment vertical="center"/>
    </xf>
    <xf numFmtId="0" fontId="7" fillId="3" borderId="0" xfId="0" applyFont="1" applyFill="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2" borderId="56" xfId="0" applyFont="1" applyFill="1" applyBorder="1" applyAlignment="1" applyProtection="1">
      <alignment horizontal="left" vertical="center" wrapText="1"/>
      <protection locked="0"/>
    </xf>
    <xf numFmtId="0" fontId="2" fillId="2" borderId="57" xfId="0" applyFont="1" applyFill="1" applyBorder="1" applyAlignment="1" applyProtection="1">
      <alignment horizontal="left" vertical="center" wrapText="1"/>
      <protection locked="0"/>
    </xf>
    <xf numFmtId="0" fontId="2" fillId="2" borderId="58" xfId="0" applyFont="1" applyFill="1" applyBorder="1" applyAlignment="1" applyProtection="1">
      <alignment horizontal="left" vertical="center" wrapText="1"/>
      <protection locked="0"/>
    </xf>
    <xf numFmtId="0" fontId="2" fillId="3" borderId="60" xfId="0" applyFont="1" applyFill="1" applyBorder="1" applyAlignment="1" applyProtection="1">
      <alignment horizontal="center" vertical="center" wrapText="1"/>
    </xf>
    <xf numFmtId="0" fontId="2" fillId="2" borderId="64" xfId="0" applyFont="1" applyFill="1" applyBorder="1" applyAlignment="1" applyProtection="1">
      <alignment horizontal="left" vertical="center" wrapText="1"/>
      <protection locked="0"/>
    </xf>
    <xf numFmtId="0" fontId="2" fillId="2" borderId="65" xfId="0" applyFont="1" applyFill="1" applyBorder="1" applyAlignment="1" applyProtection="1">
      <alignment horizontal="left" vertical="center" wrapText="1"/>
      <protection locked="0"/>
    </xf>
    <xf numFmtId="0" fontId="2" fillId="2" borderId="66" xfId="0" applyFont="1" applyFill="1" applyBorder="1" applyAlignment="1" applyProtection="1">
      <alignment horizontal="left" vertical="center" wrapText="1"/>
      <protection locked="0"/>
    </xf>
    <xf numFmtId="49" fontId="2" fillId="2" borderId="92"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63"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xf>
    <xf numFmtId="0" fontId="2" fillId="3" borderId="2" xfId="0" applyFont="1" applyFill="1" applyBorder="1" applyAlignment="1" applyProtection="1">
      <alignment vertical="center"/>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distributed" vertical="center" wrapText="1"/>
    </xf>
    <xf numFmtId="0" fontId="2" fillId="3" borderId="2" xfId="0" applyFont="1" applyFill="1" applyBorder="1" applyAlignment="1" applyProtection="1">
      <alignment horizontal="distributed" vertical="center" wrapText="1"/>
    </xf>
    <xf numFmtId="0" fontId="2" fillId="3" borderId="2"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49" fontId="2" fillId="2" borderId="59" xfId="0" applyNumberFormat="1"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top"/>
    </xf>
    <xf numFmtId="0" fontId="2" fillId="3" borderId="62" xfId="0" applyFont="1" applyFill="1" applyBorder="1" applyAlignment="1" applyProtection="1">
      <alignment horizontal="left" vertical="top"/>
    </xf>
    <xf numFmtId="0" fontId="2" fillId="3" borderId="0" xfId="0" applyFont="1" applyFill="1" applyAlignment="1" applyProtection="1">
      <alignment horizontal="center" vertical="center"/>
    </xf>
    <xf numFmtId="0" fontId="22" fillId="3" borderId="0" xfId="0" applyFont="1" applyFill="1" applyAlignment="1" applyProtection="1">
      <alignment horizontal="center" vertical="center"/>
    </xf>
    <xf numFmtId="0" fontId="16" fillId="3" borderId="76" xfId="0" applyFont="1" applyFill="1" applyBorder="1" applyAlignment="1" applyProtection="1">
      <alignment horizontal="center" vertical="center" shrinkToFit="1"/>
    </xf>
    <xf numFmtId="0" fontId="16" fillId="3" borderId="59" xfId="0" applyFont="1" applyFill="1" applyBorder="1" applyAlignment="1" applyProtection="1">
      <alignment horizontal="center" vertical="center" shrinkToFit="1"/>
    </xf>
    <xf numFmtId="0" fontId="16" fillId="3" borderId="96" xfId="0" applyFont="1" applyFill="1" applyBorder="1" applyAlignment="1" applyProtection="1">
      <alignment horizontal="center" vertical="center" shrinkToFit="1"/>
    </xf>
    <xf numFmtId="0" fontId="16" fillId="3" borderId="81" xfId="0" applyFont="1" applyFill="1" applyBorder="1" applyAlignment="1" applyProtection="1">
      <alignment horizontal="center" vertical="center" shrinkToFit="1"/>
    </xf>
    <xf numFmtId="0" fontId="16" fillId="3" borderId="6" xfId="0" applyFont="1" applyFill="1" applyBorder="1" applyAlignment="1" applyProtection="1">
      <alignment horizontal="center" vertical="center" shrinkToFit="1"/>
    </xf>
    <xf numFmtId="0" fontId="16" fillId="3" borderId="16" xfId="0" applyFont="1" applyFill="1" applyBorder="1" applyAlignment="1" applyProtection="1">
      <alignment horizontal="center" vertical="center" shrinkToFit="1"/>
    </xf>
    <xf numFmtId="0" fontId="16" fillId="3" borderId="25" xfId="0" applyFont="1" applyFill="1" applyBorder="1" applyAlignment="1" applyProtection="1">
      <alignment horizontal="center" vertical="center"/>
    </xf>
    <xf numFmtId="0" fontId="16" fillId="3" borderId="59" xfId="0" applyFont="1" applyFill="1" applyBorder="1" applyAlignment="1" applyProtection="1">
      <alignment horizontal="center" vertical="center"/>
    </xf>
    <xf numFmtId="49" fontId="16" fillId="2" borderId="59" xfId="0" applyNumberFormat="1" applyFont="1" applyFill="1" applyBorder="1" applyAlignment="1" applyProtection="1">
      <alignment horizontal="center" vertical="center"/>
      <protection locked="0"/>
    </xf>
    <xf numFmtId="0" fontId="16" fillId="2" borderId="14"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16" fillId="2" borderId="82" xfId="0" applyFont="1" applyFill="1" applyBorder="1" applyAlignment="1" applyProtection="1">
      <alignment horizontal="left" vertical="center"/>
      <protection locked="0"/>
    </xf>
    <xf numFmtId="0" fontId="16" fillId="3" borderId="74" xfId="0" applyFont="1" applyFill="1" applyBorder="1" applyAlignment="1" applyProtection="1">
      <alignment horizontal="center" vertical="center" shrinkToFit="1"/>
    </xf>
    <xf numFmtId="0" fontId="16" fillId="3" borderId="8" xfId="0" applyFont="1" applyFill="1" applyBorder="1" applyAlignment="1" applyProtection="1">
      <alignment horizontal="center" vertical="center" shrinkToFit="1"/>
    </xf>
    <xf numFmtId="0" fontId="16" fillId="2" borderId="20"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shrinkToFit="1"/>
    </xf>
    <xf numFmtId="49" fontId="16" fillId="2" borderId="20" xfId="0" applyNumberFormat="1" applyFont="1" applyFill="1" applyBorder="1" applyAlignment="1" applyProtection="1">
      <alignment horizontal="center" vertical="center"/>
      <protection locked="0"/>
    </xf>
    <xf numFmtId="49" fontId="16" fillId="2" borderId="8" xfId="0" applyNumberFormat="1" applyFont="1" applyFill="1" applyBorder="1" applyAlignment="1" applyProtection="1">
      <alignment horizontal="center" vertical="center"/>
      <protection locked="0"/>
    </xf>
    <xf numFmtId="49" fontId="16" fillId="2" borderId="78" xfId="0" applyNumberFormat="1"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93" xfId="0" applyFont="1" applyFill="1" applyBorder="1" applyAlignment="1" applyProtection="1">
      <alignment horizontal="center" vertical="center"/>
    </xf>
    <xf numFmtId="0" fontId="16" fillId="2" borderId="94" xfId="0" applyFont="1" applyFill="1" applyBorder="1" applyAlignment="1" applyProtection="1">
      <alignment horizontal="left" vertical="center"/>
      <protection locked="0"/>
    </xf>
    <xf numFmtId="0" fontId="16" fillId="2" borderId="86" xfId="0" applyFont="1" applyFill="1" applyBorder="1" applyAlignment="1" applyProtection="1">
      <alignment horizontal="left" vertical="center"/>
      <protection locked="0"/>
    </xf>
    <xf numFmtId="0" fontId="16" fillId="2" borderId="103" xfId="0" applyFont="1" applyFill="1" applyBorder="1" applyAlignment="1" applyProtection="1">
      <alignment horizontal="left" vertical="center"/>
      <protection locked="0"/>
    </xf>
    <xf numFmtId="0" fontId="16" fillId="3" borderId="76" xfId="0" applyFont="1" applyFill="1" applyBorder="1" applyAlignment="1" applyProtection="1">
      <alignment horizontal="center" vertical="center"/>
    </xf>
    <xf numFmtId="0" fontId="16" fillId="3" borderId="96" xfId="0" applyFont="1" applyFill="1" applyBorder="1" applyAlignment="1" applyProtection="1">
      <alignment horizontal="center" vertical="center"/>
    </xf>
    <xf numFmtId="0" fontId="16" fillId="3" borderId="81"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36" fillId="2" borderId="25" xfId="0" applyFont="1" applyFill="1" applyBorder="1" applyAlignment="1" applyProtection="1">
      <alignment horizontal="left" vertical="center"/>
    </xf>
    <xf numFmtId="0" fontId="36" fillId="2" borderId="59" xfId="0" applyFont="1" applyFill="1" applyBorder="1" applyAlignment="1" applyProtection="1">
      <alignment horizontal="left" vertical="center"/>
    </xf>
    <xf numFmtId="0" fontId="36" fillId="2" borderId="77" xfId="0" applyFont="1" applyFill="1" applyBorder="1" applyAlignment="1" applyProtection="1">
      <alignment horizontal="left" vertical="center"/>
    </xf>
    <xf numFmtId="0" fontId="38" fillId="2" borderId="6" xfId="0" applyFont="1" applyFill="1" applyBorder="1" applyAlignment="1" applyProtection="1">
      <alignment horizontal="left" vertical="center"/>
    </xf>
    <xf numFmtId="0" fontId="38" fillId="2" borderId="82" xfId="0" applyFont="1" applyFill="1" applyBorder="1" applyAlignment="1" applyProtection="1">
      <alignment horizontal="left" vertical="center"/>
    </xf>
    <xf numFmtId="0" fontId="16" fillId="3" borderId="97" xfId="0" applyFont="1" applyFill="1" applyBorder="1" applyAlignment="1" applyProtection="1">
      <alignment horizontal="distributed" vertical="center" wrapText="1"/>
    </xf>
    <xf numFmtId="0" fontId="16" fillId="3" borderId="0" xfId="0" applyFont="1" applyFill="1" applyBorder="1" applyAlignment="1" applyProtection="1">
      <alignment horizontal="distributed" vertical="center"/>
    </xf>
    <xf numFmtId="0" fontId="16" fillId="3" borderId="93" xfId="0" applyFont="1" applyFill="1" applyBorder="1" applyAlignment="1" applyProtection="1">
      <alignment horizontal="distributed" vertical="center"/>
    </xf>
    <xf numFmtId="0" fontId="16" fillId="3" borderId="14" xfId="0" applyFont="1" applyFill="1" applyBorder="1" applyAlignment="1" applyProtection="1">
      <alignment horizontal="left" vertical="center"/>
    </xf>
    <xf numFmtId="0" fontId="16" fillId="3" borderId="6" xfId="0" applyFont="1" applyFill="1" applyBorder="1" applyAlignment="1" applyProtection="1">
      <alignment horizontal="left" vertical="center"/>
    </xf>
    <xf numFmtId="0" fontId="16" fillId="3" borderId="16" xfId="0" applyFont="1" applyFill="1" applyBorder="1" applyAlignment="1" applyProtection="1">
      <alignment horizontal="left" vertical="center"/>
    </xf>
    <xf numFmtId="0" fontId="16" fillId="3" borderId="79" xfId="0" applyFont="1" applyFill="1" applyBorder="1" applyAlignment="1" applyProtection="1">
      <alignment horizontal="center" vertical="center"/>
    </xf>
    <xf numFmtId="0" fontId="16" fillId="3" borderId="101" xfId="0" applyFont="1" applyFill="1" applyBorder="1" applyAlignment="1" applyProtection="1">
      <alignment horizontal="center" vertical="center"/>
    </xf>
    <xf numFmtId="0" fontId="16" fillId="3" borderId="91" xfId="0" applyFont="1" applyFill="1" applyBorder="1" applyAlignment="1" applyProtection="1">
      <alignment horizontal="center" vertical="center"/>
    </xf>
    <xf numFmtId="0" fontId="37" fillId="2" borderId="118"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xf>
    <xf numFmtId="0" fontId="0" fillId="3" borderId="59" xfId="0" applyFill="1" applyBorder="1" applyAlignment="1" applyProtection="1">
      <alignment horizontal="left" vertical="center" wrapText="1"/>
    </xf>
    <xf numFmtId="0" fontId="0" fillId="3" borderId="59" xfId="0" applyFill="1" applyBorder="1" applyAlignment="1" applyProtection="1">
      <alignment horizontal="left" vertical="center"/>
    </xf>
    <xf numFmtId="0" fontId="0" fillId="3" borderId="96" xfId="0" applyFill="1" applyBorder="1" applyAlignment="1" applyProtection="1">
      <alignment horizontal="left" vertical="center"/>
    </xf>
    <xf numFmtId="0" fontId="23" fillId="3" borderId="14" xfId="0" applyFont="1" applyFill="1" applyBorder="1" applyAlignment="1" applyProtection="1">
      <alignment horizontal="left" vertical="center" wrapText="1"/>
    </xf>
    <xf numFmtId="0" fontId="23" fillId="3" borderId="6" xfId="0" applyFont="1" applyFill="1" applyBorder="1" applyAlignment="1" applyProtection="1">
      <alignment horizontal="left" vertical="center" wrapText="1"/>
    </xf>
    <xf numFmtId="0" fontId="23" fillId="3" borderId="16" xfId="0" applyFont="1" applyFill="1" applyBorder="1" applyAlignment="1" applyProtection="1">
      <alignment horizontal="left" vertical="center" wrapText="1"/>
    </xf>
    <xf numFmtId="0" fontId="7" fillId="3" borderId="0" xfId="0" applyFont="1" applyFill="1" applyAlignment="1" applyProtection="1">
      <alignment horizontal="left" vertical="center" shrinkToFit="1"/>
    </xf>
    <xf numFmtId="0" fontId="0" fillId="3" borderId="2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8" fillId="3" borderId="97"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93" xfId="0" applyFont="1" applyFill="1" applyBorder="1" applyAlignment="1" applyProtection="1">
      <alignment horizontal="left" vertical="center" wrapText="1"/>
    </xf>
    <xf numFmtId="0" fontId="0" fillId="3" borderId="65" xfId="0" applyFill="1" applyBorder="1" applyAlignment="1" applyProtection="1">
      <alignment horizontal="center" vertical="center" wrapText="1"/>
    </xf>
    <xf numFmtId="0" fontId="0" fillId="3" borderId="65" xfId="0" applyFill="1" applyBorder="1" applyAlignment="1" applyProtection="1">
      <alignment horizontal="center" vertical="center"/>
    </xf>
    <xf numFmtId="0" fontId="23" fillId="3" borderId="14" xfId="0" applyFont="1" applyFill="1" applyBorder="1" applyAlignment="1" applyProtection="1">
      <alignment horizontal="left" vertical="center" shrinkToFit="1"/>
    </xf>
    <xf numFmtId="0" fontId="23" fillId="3" borderId="6" xfId="0" applyFont="1" applyFill="1" applyBorder="1" applyAlignment="1" applyProtection="1">
      <alignment horizontal="left" vertical="center" shrinkToFit="1"/>
    </xf>
    <xf numFmtId="0" fontId="23" fillId="3" borderId="16" xfId="0" applyFont="1" applyFill="1" applyBorder="1" applyAlignment="1" applyProtection="1">
      <alignment horizontal="left" vertical="center" shrinkToFit="1"/>
    </xf>
    <xf numFmtId="0" fontId="23" fillId="3" borderId="14" xfId="0" applyFont="1" applyFill="1" applyBorder="1" applyAlignment="1" applyProtection="1">
      <alignment horizontal="left" vertical="center"/>
    </xf>
    <xf numFmtId="0" fontId="23" fillId="3" borderId="6"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7" fillId="3" borderId="0" xfId="0" applyFont="1" applyFill="1" applyAlignment="1" applyProtection="1">
      <alignment horizontal="left" vertical="center" wrapText="1"/>
    </xf>
    <xf numFmtId="0" fontId="16" fillId="3" borderId="0" xfId="0" applyFont="1" applyFill="1" applyAlignment="1" applyProtection="1">
      <alignment horizontal="left" vertical="center" shrinkToFit="1"/>
    </xf>
    <xf numFmtId="0" fontId="0" fillId="3" borderId="0" xfId="0" applyFill="1" applyAlignment="1" applyProtection="1">
      <alignment horizontal="left" vertical="center" shrinkToFit="1"/>
    </xf>
    <xf numFmtId="0" fontId="16" fillId="3" borderId="86" xfId="0" applyFont="1" applyFill="1" applyBorder="1" applyAlignment="1" applyProtection="1">
      <alignment horizontal="center" vertical="center" shrinkToFit="1"/>
    </xf>
    <xf numFmtId="0" fontId="16" fillId="3" borderId="95" xfId="0" applyFont="1" applyFill="1" applyBorder="1" applyAlignment="1" applyProtection="1">
      <alignment horizontal="center" vertical="center" shrinkToFit="1"/>
    </xf>
    <xf numFmtId="0" fontId="16" fillId="3" borderId="86" xfId="0" applyFont="1" applyFill="1" applyBorder="1" applyAlignment="1" applyProtection="1">
      <alignment horizontal="center" vertical="center"/>
    </xf>
    <xf numFmtId="0" fontId="16" fillId="3" borderId="95" xfId="0" applyFont="1" applyFill="1" applyBorder="1" applyAlignment="1" applyProtection="1">
      <alignment horizontal="center"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shrinkToFit="1"/>
    </xf>
    <xf numFmtId="0" fontId="16" fillId="3" borderId="65" xfId="0" applyFont="1" applyFill="1" applyBorder="1" applyAlignment="1" applyProtection="1">
      <alignment horizontal="center" vertical="center"/>
    </xf>
    <xf numFmtId="49" fontId="16" fillId="2" borderId="102" xfId="0" applyNumberFormat="1" applyFont="1" applyFill="1" applyBorder="1" applyAlignment="1" applyProtection="1">
      <alignment horizontal="center" vertical="center"/>
      <protection locked="0"/>
    </xf>
    <xf numFmtId="49" fontId="16" fillId="2" borderId="65" xfId="0" applyNumberFormat="1" applyFont="1" applyFill="1" applyBorder="1" applyAlignment="1" applyProtection="1">
      <alignment horizontal="center" vertical="center"/>
      <protection locked="0"/>
    </xf>
    <xf numFmtId="49" fontId="16" fillId="2" borderId="105" xfId="0" applyNumberFormat="1" applyFont="1" applyFill="1" applyBorder="1" applyAlignment="1" applyProtection="1">
      <alignment horizontal="center" vertical="center"/>
      <protection locked="0"/>
    </xf>
    <xf numFmtId="49" fontId="16" fillId="2" borderId="19" xfId="0" applyNumberFormat="1" applyFont="1" applyFill="1" applyBorder="1" applyAlignment="1" applyProtection="1">
      <alignment horizontal="center" vertical="center"/>
      <protection locked="0"/>
    </xf>
    <xf numFmtId="49" fontId="16" fillId="2" borderId="22" xfId="0" applyNumberFormat="1" applyFont="1" applyFill="1" applyBorder="1" applyAlignment="1" applyProtection="1">
      <alignment horizontal="center" vertical="center"/>
      <protection locked="0"/>
    </xf>
    <xf numFmtId="49" fontId="16" fillId="2" borderId="106" xfId="0" applyNumberFormat="1" applyFont="1" applyFill="1" applyBorder="1" applyAlignment="1" applyProtection="1">
      <alignment horizontal="center" vertical="center"/>
      <protection locked="0"/>
    </xf>
    <xf numFmtId="49" fontId="16" fillId="2" borderId="13" xfId="0" applyNumberFormat="1" applyFont="1" applyFill="1" applyBorder="1" applyAlignment="1" applyProtection="1">
      <alignment horizontal="center" vertical="center"/>
      <protection locked="0"/>
    </xf>
    <xf numFmtId="49" fontId="16" fillId="2" borderId="17" xfId="0" applyNumberFormat="1" applyFont="1" applyFill="1" applyBorder="1" applyAlignment="1" applyProtection="1">
      <alignment horizontal="center" vertical="center"/>
      <protection locked="0"/>
    </xf>
    <xf numFmtId="49" fontId="16" fillId="2" borderId="121" xfId="0" applyNumberFormat="1" applyFont="1" applyFill="1" applyBorder="1" applyAlignment="1" applyProtection="1">
      <alignment horizontal="center" vertical="center"/>
      <protection locked="0"/>
    </xf>
    <xf numFmtId="49" fontId="16" fillId="2" borderId="24" xfId="0" applyNumberFormat="1" applyFont="1" applyFill="1" applyBorder="1" applyAlignment="1" applyProtection="1">
      <alignment horizontal="center" vertical="center"/>
      <protection locked="0"/>
    </xf>
    <xf numFmtId="49" fontId="16" fillId="2" borderId="26" xfId="0" applyNumberFormat="1" applyFont="1" applyFill="1" applyBorder="1" applyAlignment="1" applyProtection="1">
      <alignment horizontal="center" vertical="center"/>
      <protection locked="0"/>
    </xf>
    <xf numFmtId="49" fontId="16" fillId="2" borderId="120" xfId="0" applyNumberFormat="1"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xf>
    <xf numFmtId="0" fontId="16" fillId="3" borderId="26" xfId="0"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protection locked="0"/>
    </xf>
    <xf numFmtId="49" fontId="16" fillId="2" borderId="100" xfId="0" applyNumberFormat="1" applyFont="1" applyFill="1" applyBorder="1" applyAlignment="1" applyProtection="1">
      <alignment horizontal="center" vertical="center"/>
      <protection locked="0"/>
    </xf>
    <xf numFmtId="49" fontId="16" fillId="2" borderId="104" xfId="0" applyNumberFormat="1" applyFont="1" applyFill="1" applyBorder="1" applyAlignment="1" applyProtection="1">
      <alignment horizontal="center" vertical="center"/>
      <protection locked="0"/>
    </xf>
    <xf numFmtId="0" fontId="16" fillId="3" borderId="82" xfId="0" applyFont="1" applyFill="1" applyBorder="1" applyAlignment="1" applyProtection="1">
      <alignment horizontal="center" vertical="center"/>
    </xf>
    <xf numFmtId="0" fontId="16" fillId="3" borderId="103" xfId="0" applyFont="1" applyFill="1" applyBorder="1" applyAlignment="1" applyProtection="1">
      <alignment horizontal="center" vertical="center"/>
    </xf>
    <xf numFmtId="0" fontId="16" fillId="3" borderId="77" xfId="0" applyFont="1" applyFill="1" applyBorder="1" applyAlignment="1" applyProtection="1">
      <alignment horizontal="center" vertical="center"/>
    </xf>
    <xf numFmtId="0" fontId="0" fillId="0" borderId="0" xfId="0" applyAlignment="1">
      <alignment vertical="center"/>
    </xf>
    <xf numFmtId="0" fontId="13" fillId="3" borderId="0" xfId="0" applyFont="1" applyFill="1" applyAlignment="1">
      <alignment horizontal="center" vertical="center"/>
    </xf>
    <xf numFmtId="0" fontId="8" fillId="3" borderId="0" xfId="0" applyFont="1" applyFill="1" applyAlignment="1">
      <alignment horizontal="center" vertical="center"/>
    </xf>
    <xf numFmtId="0" fontId="16" fillId="3" borderId="65" xfId="0" applyFont="1" applyFill="1" applyBorder="1" applyAlignment="1">
      <alignment horizontal="center" vertical="center" shrinkToFit="1"/>
    </xf>
    <xf numFmtId="0" fontId="16" fillId="3" borderId="65" xfId="0" applyFont="1" applyFill="1" applyBorder="1" applyAlignment="1">
      <alignment horizontal="center" vertical="center"/>
    </xf>
    <xf numFmtId="0" fontId="39" fillId="3" borderId="0" xfId="0" applyFont="1" applyFill="1" applyBorder="1" applyAlignment="1">
      <alignment horizontal="left" vertical="center" wrapText="1"/>
    </xf>
    <xf numFmtId="0" fontId="14" fillId="3" borderId="0" xfId="0" applyFont="1" applyFill="1" applyAlignment="1">
      <alignment horizontal="left" vertical="center" wrapText="1"/>
    </xf>
    <xf numFmtId="0" fontId="13" fillId="3" borderId="0" xfId="0" applyFont="1" applyFill="1" applyAlignment="1">
      <alignment horizontal="left" vertical="center"/>
    </xf>
    <xf numFmtId="0" fontId="7" fillId="3" borderId="0" xfId="0" applyFont="1" applyFill="1" applyAlignment="1">
      <alignment horizontal="left" vertical="center" shrinkToFit="1"/>
    </xf>
  </cellXfs>
  <cellStyles count="2">
    <cellStyle name="ハイパーリンク" xfId="1" builtinId="8"/>
    <cellStyle name="標準" xfId="0" builtinId="0"/>
  </cellStyles>
  <dxfs count="791">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ill>
        <patternFill>
          <bgColor rgb="FFFF0000"/>
        </patternFill>
      </fill>
      <border>
        <left style="dotted">
          <color rgb="FFFF0000"/>
        </left>
        <right style="dotted">
          <color rgb="FFFF0000"/>
        </right>
        <top style="dotted">
          <color rgb="FFFF0000"/>
        </top>
        <bottom style="dotted">
          <color rgb="FFFF0000"/>
        </bottom>
        <vertical/>
        <horizontal/>
      </border>
    </dxf>
    <dxf>
      <font>
        <color rgb="FF9C0006"/>
      </font>
      <fill>
        <patternFill>
          <bgColor rgb="FFFFC7CE"/>
        </patternFill>
      </fill>
    </dxf>
    <dxf>
      <fill>
        <patternFill>
          <bgColor rgb="FFFF0000"/>
        </patternFill>
      </fill>
      <border>
        <left style="dotted">
          <color rgb="FFFF0000"/>
        </left>
        <right style="dotted">
          <color rgb="FFFF0000"/>
        </right>
        <top style="dotted">
          <color rgb="FFFF0000"/>
        </top>
        <bottom style="dotted">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2304;&#30058;&#21495;&#65305;&#12305;&#34920;&#26126;&#26360;&#65288;&#27096;&#24335;&#65305;&#65289;'!A12"/><Relationship Id="rId3" Type="http://schemas.openxmlformats.org/officeDocument/2006/relationships/hyperlink" Target="#'&#12304;&#30058;&#21495;&#65299;&#12305;&#34920;&#26126;&#26360;&#65288;&#27096;&#24335;&#65305;&#65289;'!A12"/><Relationship Id="rId7" Type="http://schemas.openxmlformats.org/officeDocument/2006/relationships/hyperlink" Target="#'&#12304;&#30058;&#21495;&#65304;&#12305;&#34920;&#26126;&#26360;&#65288;&#27096;&#24335;&#65305;&#65289;'!A12"/><Relationship Id="rId2" Type="http://schemas.openxmlformats.org/officeDocument/2006/relationships/hyperlink" Target="#'&#12304;&#30058;&#21495;&#65298;&#12305;&#34920;&#26126;&#26360;&#65288;&#27096;&#24335;&#65305;&#65289;'!A12"/><Relationship Id="rId1" Type="http://schemas.openxmlformats.org/officeDocument/2006/relationships/hyperlink" Target="#'&#12304;&#30058;&#21495;&#65297;&#12305;&#34920;&#26126;&#26360;&#65288;&#27096;&#24335;&#65305;&#65289;'!A12"/><Relationship Id="rId6" Type="http://schemas.openxmlformats.org/officeDocument/2006/relationships/hyperlink" Target="#'&#12304;&#30058;&#21495;&#65303;&#12305;&#34920;&#26126;&#26360;&#65288;&#27096;&#24335;&#65305;&#65289;'!A12"/><Relationship Id="rId5" Type="http://schemas.openxmlformats.org/officeDocument/2006/relationships/hyperlink" Target="#'&#12304;&#30058;&#21495;&#65302;&#12305;&#34920;&#26126;&#26360;&#65288;&#27096;&#24335;&#65305;&#65289;'!A12"/><Relationship Id="rId10" Type="http://schemas.openxmlformats.org/officeDocument/2006/relationships/hyperlink" Target="#'&#12304;&#30058;&#21495;10&#12305;&#34920;&#26126;&#26360;&#65288;&#27096;&#24335;&#65305;&#65289;'!A12"/><Relationship Id="rId4" Type="http://schemas.openxmlformats.org/officeDocument/2006/relationships/hyperlink" Target="#'&#12304;&#30058;&#21495;&#65300;&#12305;&#34920;&#26126;&#26360;&#65288;&#27096;&#24335;&#65305;&#65289;'!A12"/><Relationship Id="rId9" Type="http://schemas.openxmlformats.org/officeDocument/2006/relationships/hyperlink" Target="#'&#12304;&#30058;&#21495;&#65301;&#12305;&#34920;&#26126;&#26360;&#65288;&#27096;&#24335;&#65305;&#65289;'!A12"/></Relationships>
</file>

<file path=xl/drawings/_rels/drawing2.xml.rels><?xml version="1.0" encoding="UTF-8" standalone="yes"?>
<Relationships xmlns="http://schemas.openxmlformats.org/package/2006/relationships"><Relationship Id="rId1" Type="http://schemas.openxmlformats.org/officeDocument/2006/relationships/hyperlink" Target="#'&#30330;&#34892;&#20381;&#38972;&#26360;&#65288;&#27096;&#24335;&#65297;&#65289;'!B45"/></Relationships>
</file>

<file path=xl/drawings/_rels/drawing3.xml.rels><?xml version="1.0" encoding="UTF-8" standalone="yes"?>
<Relationships xmlns="http://schemas.openxmlformats.org/package/2006/relationships"><Relationship Id="rId1" Type="http://schemas.openxmlformats.org/officeDocument/2006/relationships/hyperlink" Target="#'&#30330;&#34892;&#20381;&#38972;&#26360;&#65288;&#27096;&#24335;&#65297;&#65289;'!B47"/></Relationships>
</file>

<file path=xl/drawings/_rels/drawing4.xml.rels><?xml version="1.0" encoding="UTF-8" standalone="yes"?>
<Relationships xmlns="http://schemas.openxmlformats.org/package/2006/relationships"><Relationship Id="rId1" Type="http://schemas.openxmlformats.org/officeDocument/2006/relationships/hyperlink" Target="#'&#30330;&#34892;&#20381;&#38972;&#26360;&#65288;&#27096;&#24335;&#65297;&#65289;'!B49"/></Relationships>
</file>

<file path=xl/drawings/_rels/drawing5.xml.rels><?xml version="1.0" encoding="UTF-8" standalone="yes"?>
<Relationships xmlns="http://schemas.openxmlformats.org/package/2006/relationships"><Relationship Id="rId1" Type="http://schemas.openxmlformats.org/officeDocument/2006/relationships/hyperlink" Target="#'&#30330;&#34892;&#20381;&#38972;&#26360;&#65288;&#27096;&#24335;&#65297;&#65289;'!B51"/></Relationships>
</file>

<file path=xl/drawings/_rels/drawing6.xml.rels><?xml version="1.0" encoding="UTF-8" standalone="yes"?>
<Relationships xmlns="http://schemas.openxmlformats.org/package/2006/relationships"><Relationship Id="rId1" Type="http://schemas.openxmlformats.org/officeDocument/2006/relationships/hyperlink" Target="#'&#30330;&#34892;&#20381;&#38972;&#26360;&#65288;&#27096;&#24335;&#65297;&#65289;'!B53"/></Relationships>
</file>

<file path=xl/drawings/_rels/drawing7.xml.rels><?xml version="1.0" encoding="UTF-8" standalone="yes"?>
<Relationships xmlns="http://schemas.openxmlformats.org/package/2006/relationships"><Relationship Id="rId1" Type="http://schemas.openxmlformats.org/officeDocument/2006/relationships/hyperlink" Target="#'&#30330;&#34892;&#20381;&#38972;&#26360;&#65288;&#27096;&#24335;&#65297;&#65289;'!B55"/></Relationships>
</file>

<file path=xl/drawings/_rels/drawing8.xml.rels><?xml version="1.0" encoding="UTF-8" standalone="yes"?>
<Relationships xmlns="http://schemas.openxmlformats.org/package/2006/relationships"><Relationship Id="rId1" Type="http://schemas.openxmlformats.org/officeDocument/2006/relationships/hyperlink" Target="#'&#30330;&#34892;&#20381;&#38972;&#26360;&#65288;&#27096;&#24335;&#65297;&#65289;'!B57"/></Relationships>
</file>

<file path=xl/drawings/_rels/drawing9.xml.rels><?xml version="1.0" encoding="UTF-8" standalone="yes"?>
<Relationships xmlns="http://schemas.openxmlformats.org/package/2006/relationships"><Relationship Id="rId1" Type="http://schemas.openxmlformats.org/officeDocument/2006/relationships/hyperlink" Target="#'&#30330;&#34892;&#20381;&#38972;&#26360;&#65288;&#27096;&#24335;&#65297;&#65289;'!B59"/></Relationships>
</file>

<file path=xl/drawings/_rels/drawing10.xml.rels><?xml version="1.0" encoding="UTF-8" standalone="yes"?>
<Relationships xmlns="http://schemas.openxmlformats.org/package/2006/relationships"><Relationship Id="rId1" Type="http://schemas.openxmlformats.org/officeDocument/2006/relationships/hyperlink" Target="#'&#30330;&#34892;&#20381;&#38972;&#26360;&#65288;&#27096;&#24335;&#65297;&#65289;'!B61"/></Relationships>
</file>

<file path=xl/drawings/_rels/drawing11.xml.rels><?xml version="1.0" encoding="UTF-8" standalone="yes"?>
<Relationships xmlns="http://schemas.openxmlformats.org/package/2006/relationships"><Relationship Id="rId1" Type="http://schemas.openxmlformats.org/officeDocument/2006/relationships/hyperlink" Target="#'&#30330;&#34892;&#20381;&#38972;&#26360;&#65288;&#27096;&#24335;&#65297;&#65289;'!B63"/></Relationships>
</file>

<file path=xl/drawings/drawing1.xml><?xml version="1.0" encoding="utf-8"?>
<xdr:wsDr xmlns:xdr="http://schemas.openxmlformats.org/drawingml/2006/spreadsheetDrawing" xmlns:a="http://schemas.openxmlformats.org/drawingml/2006/main">
  <xdr:twoCellAnchor>
    <xdr:from>
      <xdr:col>0</xdr:col>
      <xdr:colOff>56030</xdr:colOff>
      <xdr:row>44</xdr:row>
      <xdr:rowOff>133350</xdr:rowOff>
    </xdr:from>
    <xdr:to>
      <xdr:col>0</xdr:col>
      <xdr:colOff>488030</xdr:colOff>
      <xdr:row>45</xdr:row>
      <xdr:rowOff>222450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6030" y="12616703"/>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1</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46</xdr:row>
      <xdr:rowOff>133474</xdr:rowOff>
    </xdr:from>
    <xdr:to>
      <xdr:col>0</xdr:col>
      <xdr:colOff>488030</xdr:colOff>
      <xdr:row>47</xdr:row>
      <xdr:rowOff>222574</xdr:rowOff>
    </xdr:to>
    <xdr:sp macro="" textlink="">
      <xdr:nvSpPr>
        <xdr:cNvPr id="65" name="四角形: 角を丸くする 64">
          <a:hlinkClick xmlns:r="http://schemas.openxmlformats.org/officeDocument/2006/relationships" r:id="rId2"/>
          <a:extLst>
            <a:ext uri="{FF2B5EF4-FFF2-40B4-BE49-F238E27FC236}">
              <a16:creationId xmlns:a16="http://schemas.microsoft.com/office/drawing/2014/main" id="{00000000-0008-0000-0000-000041000000}"/>
            </a:ext>
          </a:extLst>
        </xdr:cNvPr>
        <xdr:cNvSpPr/>
      </xdr:nvSpPr>
      <xdr:spPr>
        <a:xfrm>
          <a:off x="56030" y="13311592"/>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2</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48</xdr:row>
      <xdr:rowOff>133599</xdr:rowOff>
    </xdr:from>
    <xdr:to>
      <xdr:col>0</xdr:col>
      <xdr:colOff>488030</xdr:colOff>
      <xdr:row>49</xdr:row>
      <xdr:rowOff>222698</xdr:rowOff>
    </xdr:to>
    <xdr:sp macro="" textlink="">
      <xdr:nvSpPr>
        <xdr:cNvPr id="66" name="四角形: 角を丸くする 65">
          <a:hlinkClick xmlns:r="http://schemas.openxmlformats.org/officeDocument/2006/relationships" r:id="rId3"/>
          <a:extLst>
            <a:ext uri="{FF2B5EF4-FFF2-40B4-BE49-F238E27FC236}">
              <a16:creationId xmlns:a16="http://schemas.microsoft.com/office/drawing/2014/main" id="{00000000-0008-0000-0000-000042000000}"/>
            </a:ext>
          </a:extLst>
        </xdr:cNvPr>
        <xdr:cNvSpPr/>
      </xdr:nvSpPr>
      <xdr:spPr>
        <a:xfrm>
          <a:off x="56030" y="14006481"/>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3</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50</xdr:row>
      <xdr:rowOff>133723</xdr:rowOff>
    </xdr:from>
    <xdr:to>
      <xdr:col>0</xdr:col>
      <xdr:colOff>488030</xdr:colOff>
      <xdr:row>51</xdr:row>
      <xdr:rowOff>222823</xdr:rowOff>
    </xdr:to>
    <xdr:sp macro="" textlink="">
      <xdr:nvSpPr>
        <xdr:cNvPr id="67" name="四角形: 角を丸くする 66">
          <a:hlinkClick xmlns:r="http://schemas.openxmlformats.org/officeDocument/2006/relationships" r:id="rId4"/>
          <a:extLst>
            <a:ext uri="{FF2B5EF4-FFF2-40B4-BE49-F238E27FC236}">
              <a16:creationId xmlns:a16="http://schemas.microsoft.com/office/drawing/2014/main" id="{00000000-0008-0000-0000-000043000000}"/>
            </a:ext>
          </a:extLst>
        </xdr:cNvPr>
        <xdr:cNvSpPr/>
      </xdr:nvSpPr>
      <xdr:spPr>
        <a:xfrm>
          <a:off x="56030" y="14701370"/>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4</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54</xdr:row>
      <xdr:rowOff>133972</xdr:rowOff>
    </xdr:from>
    <xdr:to>
      <xdr:col>0</xdr:col>
      <xdr:colOff>488030</xdr:colOff>
      <xdr:row>55</xdr:row>
      <xdr:rowOff>223071</xdr:rowOff>
    </xdr:to>
    <xdr:sp macro="" textlink="">
      <xdr:nvSpPr>
        <xdr:cNvPr id="68" name="四角形: 角を丸くする 67">
          <a:hlinkClick xmlns:r="http://schemas.openxmlformats.org/officeDocument/2006/relationships" r:id="rId5"/>
          <a:extLst>
            <a:ext uri="{FF2B5EF4-FFF2-40B4-BE49-F238E27FC236}">
              <a16:creationId xmlns:a16="http://schemas.microsoft.com/office/drawing/2014/main" id="{00000000-0008-0000-0000-000044000000}"/>
            </a:ext>
          </a:extLst>
        </xdr:cNvPr>
        <xdr:cNvSpPr/>
      </xdr:nvSpPr>
      <xdr:spPr>
        <a:xfrm>
          <a:off x="56030" y="16091148"/>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6</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56</xdr:row>
      <xdr:rowOff>134096</xdr:rowOff>
    </xdr:from>
    <xdr:to>
      <xdr:col>0</xdr:col>
      <xdr:colOff>488030</xdr:colOff>
      <xdr:row>57</xdr:row>
      <xdr:rowOff>223195</xdr:rowOff>
    </xdr:to>
    <xdr:sp macro="" textlink="">
      <xdr:nvSpPr>
        <xdr:cNvPr id="69" name="四角形: 角を丸くする 68">
          <a:hlinkClick xmlns:r="http://schemas.openxmlformats.org/officeDocument/2006/relationships" r:id="rId6"/>
          <a:extLst>
            <a:ext uri="{FF2B5EF4-FFF2-40B4-BE49-F238E27FC236}">
              <a16:creationId xmlns:a16="http://schemas.microsoft.com/office/drawing/2014/main" id="{00000000-0008-0000-0000-000045000000}"/>
            </a:ext>
          </a:extLst>
        </xdr:cNvPr>
        <xdr:cNvSpPr/>
      </xdr:nvSpPr>
      <xdr:spPr>
        <a:xfrm>
          <a:off x="56030" y="16786037"/>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7</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58</xdr:row>
      <xdr:rowOff>134220</xdr:rowOff>
    </xdr:from>
    <xdr:to>
      <xdr:col>0</xdr:col>
      <xdr:colOff>488030</xdr:colOff>
      <xdr:row>59</xdr:row>
      <xdr:rowOff>223320</xdr:rowOff>
    </xdr:to>
    <xdr:sp macro="" textlink="">
      <xdr:nvSpPr>
        <xdr:cNvPr id="70" name="四角形: 角を丸くする 69">
          <a:hlinkClick xmlns:r="http://schemas.openxmlformats.org/officeDocument/2006/relationships" r:id="rId7"/>
          <a:extLst>
            <a:ext uri="{FF2B5EF4-FFF2-40B4-BE49-F238E27FC236}">
              <a16:creationId xmlns:a16="http://schemas.microsoft.com/office/drawing/2014/main" id="{00000000-0008-0000-0000-000046000000}"/>
            </a:ext>
          </a:extLst>
        </xdr:cNvPr>
        <xdr:cNvSpPr/>
      </xdr:nvSpPr>
      <xdr:spPr>
        <a:xfrm>
          <a:off x="56030" y="17480926"/>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8</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60</xdr:row>
      <xdr:rowOff>134344</xdr:rowOff>
    </xdr:from>
    <xdr:to>
      <xdr:col>0</xdr:col>
      <xdr:colOff>488030</xdr:colOff>
      <xdr:row>61</xdr:row>
      <xdr:rowOff>223444</xdr:rowOff>
    </xdr:to>
    <xdr:sp macro="" textlink="">
      <xdr:nvSpPr>
        <xdr:cNvPr id="71" name="四角形: 角を丸くする 70">
          <a:hlinkClick xmlns:r="http://schemas.openxmlformats.org/officeDocument/2006/relationships" r:id="rId8"/>
          <a:extLst>
            <a:ext uri="{FF2B5EF4-FFF2-40B4-BE49-F238E27FC236}">
              <a16:creationId xmlns:a16="http://schemas.microsoft.com/office/drawing/2014/main" id="{00000000-0008-0000-0000-000047000000}"/>
            </a:ext>
          </a:extLst>
        </xdr:cNvPr>
        <xdr:cNvSpPr/>
      </xdr:nvSpPr>
      <xdr:spPr>
        <a:xfrm>
          <a:off x="56030" y="18175815"/>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9</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52</xdr:row>
      <xdr:rowOff>133847</xdr:rowOff>
    </xdr:from>
    <xdr:to>
      <xdr:col>0</xdr:col>
      <xdr:colOff>488030</xdr:colOff>
      <xdr:row>53</xdr:row>
      <xdr:rowOff>222947</xdr:rowOff>
    </xdr:to>
    <xdr:sp macro="" textlink="">
      <xdr:nvSpPr>
        <xdr:cNvPr id="72" name="四角形: 角を丸くする 71">
          <a:hlinkClick xmlns:r="http://schemas.openxmlformats.org/officeDocument/2006/relationships" r:id="rId9"/>
          <a:extLst>
            <a:ext uri="{FF2B5EF4-FFF2-40B4-BE49-F238E27FC236}">
              <a16:creationId xmlns:a16="http://schemas.microsoft.com/office/drawing/2014/main" id="{00000000-0008-0000-0000-000048000000}"/>
            </a:ext>
          </a:extLst>
        </xdr:cNvPr>
        <xdr:cNvSpPr/>
      </xdr:nvSpPr>
      <xdr:spPr>
        <a:xfrm>
          <a:off x="56030" y="15396259"/>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5</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56030</xdr:colOff>
      <xdr:row>62</xdr:row>
      <xdr:rowOff>134472</xdr:rowOff>
    </xdr:from>
    <xdr:to>
      <xdr:col>0</xdr:col>
      <xdr:colOff>488030</xdr:colOff>
      <xdr:row>63</xdr:row>
      <xdr:rowOff>223571</xdr:rowOff>
    </xdr:to>
    <xdr:sp macro="" textlink="">
      <xdr:nvSpPr>
        <xdr:cNvPr id="73" name="四角形: 角を丸くする 72">
          <a:hlinkClick xmlns:r="http://schemas.openxmlformats.org/officeDocument/2006/relationships" r:id="rId10"/>
          <a:extLst>
            <a:ext uri="{FF2B5EF4-FFF2-40B4-BE49-F238E27FC236}">
              <a16:creationId xmlns:a16="http://schemas.microsoft.com/office/drawing/2014/main" id="{00000000-0008-0000-0000-000049000000}"/>
            </a:ext>
          </a:extLst>
        </xdr:cNvPr>
        <xdr:cNvSpPr/>
      </xdr:nvSpPr>
      <xdr:spPr>
        <a:xfrm>
          <a:off x="56030" y="18832047"/>
          <a:ext cx="432000" cy="431999"/>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10</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565" name="四角形: 角を丸くする 564">
          <a:hlinkClick xmlns:r="http://schemas.openxmlformats.org/officeDocument/2006/relationships" r:id="rId1"/>
          <a:extLst>
            <a:ext uri="{FF2B5EF4-FFF2-40B4-BE49-F238E27FC236}">
              <a16:creationId xmlns:a16="http://schemas.microsoft.com/office/drawing/2014/main" id="{00000000-0008-0000-0100-000035020000}"/>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A708303-5786-478B-B8E6-4BE2F4E75D0E}"/>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33BD060-23A8-43E7-B2A7-2337F5558CDB}"/>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24F740FF-A32C-47F9-804B-B12A7F90B253}"/>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86F1F4E-D6B6-4746-BA1D-547A29A4BAB4}"/>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D47CB31D-9BD2-407A-85C6-E918EAC2564E}"/>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82D0C4C6-DFEB-4CAF-B125-1D702250A077}"/>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B1A5B4DB-26C2-4497-81E4-2332B0310E69}"/>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89085AE8-AEE9-4A96-BB8F-97877C1C43BB}"/>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149088</xdr:colOff>
      <xdr:row>4</xdr:row>
      <xdr:rowOff>82826</xdr:rowOff>
    </xdr:from>
    <xdr:to>
      <xdr:col>43</xdr:col>
      <xdr:colOff>2633870</xdr:colOff>
      <xdr:row>5</xdr:row>
      <xdr:rowOff>418590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C76A998B-8DCC-486B-9C25-B58FF1A2459D}"/>
            </a:ext>
          </a:extLst>
        </xdr:cNvPr>
        <xdr:cNvSpPr/>
      </xdr:nvSpPr>
      <xdr:spPr>
        <a:xfrm>
          <a:off x="6664188" y="1016276"/>
          <a:ext cx="2484782" cy="583414"/>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「様式１　証明書発行依頼書」に戻る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68B7-CA82-42C3-AEC8-F747487898CC}">
  <sheetPr codeName="Sheet1">
    <pageSetUpPr fitToPage="1"/>
  </sheetPr>
  <dimension ref="A1:AD75"/>
  <sheetViews>
    <sheetView showGridLines="0" showRowColHeaders="0" tabSelected="1" showRuler="0" view="pageBreakPreview" zoomScale="85" zoomScaleNormal="85" zoomScaleSheetLayoutView="85" zoomScalePageLayoutView="85" workbookViewId="0">
      <pane ySplit="4" topLeftCell="A5" activePane="bottomLeft" state="frozen"/>
      <selection pane="bottomLeft" activeCell="C13" sqref="C13:W13"/>
    </sheetView>
  </sheetViews>
  <sheetFormatPr defaultColWidth="8.75" defaultRowHeight="18.75" x14ac:dyDescent="0.4"/>
  <cols>
    <col min="1" max="1" width="7.125" style="53" customWidth="1"/>
    <col min="2" max="2" width="41.25" style="53" customWidth="1"/>
    <col min="3" max="4" width="5.375" style="53" customWidth="1"/>
    <col min="5" max="6" width="11.125" style="53" customWidth="1"/>
    <col min="7" max="7" width="1.125" style="53" customWidth="1"/>
    <col min="8" max="8" width="8.625" style="53" customWidth="1"/>
    <col min="9" max="9" width="1.125" style="53" customWidth="1"/>
    <col min="10" max="12" width="11.125" style="53" customWidth="1"/>
    <col min="13" max="13" width="2.875" style="53" customWidth="1"/>
    <col min="14" max="14" width="8.125" style="53" customWidth="1"/>
    <col min="15" max="15" width="2.875" style="53" customWidth="1"/>
    <col min="16" max="16" width="8.125" style="53" customWidth="1"/>
    <col min="17" max="17" width="2.875" style="53" customWidth="1"/>
    <col min="18" max="18" width="8.125" style="53" customWidth="1"/>
    <col min="19" max="20" width="3.25" style="53" customWidth="1"/>
    <col min="21" max="21" width="2.25" style="56" customWidth="1"/>
    <col min="22" max="22" width="5" style="53" customWidth="1"/>
    <col min="23" max="23" width="11.125" style="53" customWidth="1"/>
    <col min="24" max="24" width="9" style="53" customWidth="1"/>
    <col min="25" max="30" width="9" style="53" hidden="1" customWidth="1"/>
    <col min="31" max="16384" width="8.75" style="53"/>
  </cols>
  <sheetData>
    <row r="1" spans="1:26" ht="15" customHeight="1" x14ac:dyDescent="0.4">
      <c r="A1" s="101" t="str">
        <f>IF(COUNTIF(Y45:Y63,TRUE)&gt;0,"【要確認】「様式10　ＥＵ及び北アイルランド向け輸出日本ワインの総亜硫酸値について」をご提出ください。","")</f>
        <v/>
      </c>
      <c r="B1" s="101"/>
      <c r="C1" s="101"/>
      <c r="D1" s="101"/>
      <c r="E1" s="101"/>
      <c r="F1" s="101"/>
      <c r="G1" s="101"/>
      <c r="H1" s="101"/>
      <c r="I1" s="101"/>
      <c r="J1" s="101"/>
      <c r="K1" s="101"/>
      <c r="L1" s="101"/>
      <c r="M1" s="101"/>
      <c r="N1" s="101"/>
      <c r="O1" s="101"/>
      <c r="P1" s="101"/>
      <c r="Q1" s="101"/>
      <c r="R1" s="101"/>
      <c r="S1" s="101"/>
      <c r="T1" s="101"/>
      <c r="U1" s="101"/>
      <c r="V1" s="101"/>
      <c r="W1" s="101"/>
    </row>
    <row r="2" spans="1:26" ht="15" customHeight="1" x14ac:dyDescent="0.4">
      <c r="A2" s="102" t="str">
        <f>IF(AND(COUNTIF(Z45:Z63,TRUE)&gt;0,COUNTIF(AA45:AA63,TRUE)&gt;0),"【要確認】実アルコール分の分析は、１試料あたり\4,800円（税込）、総亜硫酸の分析は、１試料あたり\6,100円（税込）です。",IF(COUNTIF(Z45:Z63,TRUE)&gt;0,"【要確認】実アルコール分の分析は、１試料あたり\4,800円（税込）です。",IF(COUNTIF(AA45:AA63,TRUE)&gt;0,"【要確認】総亜硫酸の分析は、１試料あたり\6,100円（税込）です。","")))</f>
        <v/>
      </c>
      <c r="B2" s="102"/>
      <c r="C2" s="102"/>
      <c r="D2" s="102"/>
      <c r="E2" s="102"/>
      <c r="F2" s="102"/>
      <c r="G2" s="102"/>
      <c r="H2" s="102"/>
      <c r="I2" s="102"/>
      <c r="J2" s="102"/>
      <c r="K2" s="102"/>
      <c r="L2" s="102"/>
      <c r="M2" s="102"/>
      <c r="N2" s="102"/>
      <c r="O2" s="102"/>
      <c r="P2" s="102"/>
      <c r="Q2" s="102"/>
      <c r="R2" s="102"/>
      <c r="S2" s="102"/>
      <c r="T2" s="102"/>
      <c r="U2" s="102"/>
      <c r="V2" s="102"/>
      <c r="W2" s="102"/>
    </row>
    <row r="3" spans="1:26" ht="15" customHeight="1" x14ac:dyDescent="0.4">
      <c r="A3" s="101" t="str">
        <f>IF(COUNTIF(AB45:AB64,TRUE)&gt;0,"【要確認】製造総本数、過去に日本ワイン証明書発行のために研究所に移出した事績及びＥＵ等に輸出した事績等同一ロットと判断できる在庫表並びに移出簿のような自社で管理されている書類をご提出ください。なお、「様式９」の提出は不要です。","")</f>
        <v/>
      </c>
      <c r="B3" s="101"/>
      <c r="C3" s="101"/>
      <c r="D3" s="101"/>
      <c r="E3" s="101"/>
      <c r="F3" s="101"/>
      <c r="G3" s="101"/>
      <c r="H3" s="101"/>
      <c r="I3" s="101"/>
      <c r="J3" s="101"/>
      <c r="K3" s="101"/>
      <c r="L3" s="101"/>
      <c r="M3" s="101"/>
      <c r="N3" s="101"/>
      <c r="O3" s="101"/>
      <c r="P3" s="101"/>
      <c r="Q3" s="101"/>
      <c r="R3" s="101"/>
      <c r="S3" s="101"/>
      <c r="T3" s="101"/>
      <c r="U3" s="101"/>
      <c r="V3" s="101"/>
      <c r="W3" s="101"/>
    </row>
    <row r="4" spans="1:26" ht="15" customHeight="1" x14ac:dyDescent="0.4">
      <c r="A4" s="152" t="str">
        <f>IF(COUNTIF(AD45:AD64,FALSE)&gt;0,"【要確認】「様式９　日本ワイン醸造行為に関する表明書」の「仕込順号」に入力してください。","")</f>
        <v/>
      </c>
      <c r="B4" s="152"/>
      <c r="C4" s="152"/>
      <c r="D4" s="152"/>
      <c r="E4" s="152"/>
      <c r="F4" s="152"/>
      <c r="G4" s="152"/>
      <c r="H4" s="152"/>
      <c r="I4" s="152"/>
      <c r="J4" s="152"/>
      <c r="K4" s="152"/>
      <c r="L4" s="152"/>
      <c r="M4" s="152"/>
      <c r="N4" s="152"/>
      <c r="O4" s="152"/>
      <c r="P4" s="152"/>
      <c r="Q4" s="152"/>
      <c r="R4" s="152"/>
      <c r="S4" s="152"/>
      <c r="T4" s="152"/>
      <c r="U4" s="152"/>
      <c r="V4" s="152"/>
      <c r="W4" s="152"/>
    </row>
    <row r="5" spans="1:26" ht="24.95" customHeight="1" x14ac:dyDescent="0.4">
      <c r="A5" s="312"/>
      <c r="B5" s="312"/>
      <c r="C5" s="312"/>
      <c r="D5" s="312"/>
      <c r="E5" s="312"/>
      <c r="F5" s="312"/>
      <c r="G5" s="312"/>
      <c r="H5" s="312"/>
      <c r="I5" s="20"/>
      <c r="J5" s="49" t="s">
        <v>35</v>
      </c>
      <c r="K5" s="21" t="s">
        <v>39</v>
      </c>
      <c r="L5" s="297"/>
      <c r="M5" s="297"/>
      <c r="N5" s="297"/>
      <c r="O5" s="302" t="s">
        <v>37</v>
      </c>
      <c r="P5" s="302"/>
      <c r="Q5" s="305" t="s">
        <v>39</v>
      </c>
      <c r="R5" s="305"/>
      <c r="S5" s="307"/>
      <c r="T5" s="307"/>
      <c r="U5" s="307"/>
      <c r="V5" s="307"/>
      <c r="W5" s="307"/>
    </row>
    <row r="6" spans="1:26" ht="24.95" customHeight="1" x14ac:dyDescent="0.4">
      <c r="A6" s="311"/>
      <c r="B6" s="311"/>
      <c r="C6" s="311"/>
      <c r="D6" s="311"/>
      <c r="E6" s="311"/>
      <c r="F6" s="311"/>
      <c r="G6" s="311"/>
      <c r="H6" s="311"/>
      <c r="I6" s="20"/>
      <c r="J6" s="50" t="s">
        <v>36</v>
      </c>
      <c r="K6" s="22" t="s">
        <v>39</v>
      </c>
      <c r="L6" s="298"/>
      <c r="M6" s="298"/>
      <c r="N6" s="298"/>
      <c r="O6" s="303" t="s">
        <v>38</v>
      </c>
      <c r="P6" s="303"/>
      <c r="Q6" s="304" t="s">
        <v>39</v>
      </c>
      <c r="R6" s="304"/>
      <c r="S6" s="306"/>
      <c r="T6" s="306"/>
      <c r="U6" s="306"/>
      <c r="V6" s="306"/>
      <c r="W6" s="306"/>
    </row>
    <row r="7" spans="1:26" ht="15" customHeight="1" x14ac:dyDescent="0.4">
      <c r="A7" s="48"/>
      <c r="B7" s="20"/>
      <c r="C7" s="20"/>
      <c r="D7" s="20"/>
      <c r="E7" s="20"/>
      <c r="F7" s="20"/>
      <c r="G7" s="20"/>
      <c r="H7" s="20"/>
      <c r="I7" s="20"/>
      <c r="J7" s="48"/>
      <c r="K7" s="48"/>
      <c r="L7" s="48"/>
      <c r="M7" s="48"/>
      <c r="N7" s="20"/>
      <c r="O7" s="20"/>
      <c r="P7" s="20"/>
      <c r="Q7" s="20"/>
      <c r="R7" s="279"/>
      <c r="S7" s="279"/>
      <c r="T7" s="279"/>
      <c r="U7" s="279"/>
      <c r="V7" s="279"/>
      <c r="W7" s="279"/>
    </row>
    <row r="8" spans="1:26" ht="20.100000000000001" customHeight="1" x14ac:dyDescent="0.4">
      <c r="A8" s="103" t="s">
        <v>56</v>
      </c>
      <c r="B8" s="103"/>
      <c r="C8" s="103"/>
      <c r="D8" s="103"/>
      <c r="E8" s="103"/>
      <c r="F8" s="103"/>
      <c r="G8" s="103"/>
      <c r="H8" s="103"/>
      <c r="I8" s="103"/>
      <c r="J8" s="103"/>
      <c r="K8" s="103"/>
      <c r="L8" s="103"/>
      <c r="M8" s="103"/>
      <c r="N8" s="103"/>
      <c r="O8" s="103"/>
      <c r="P8" s="103"/>
      <c r="Q8" s="103"/>
      <c r="R8" s="103"/>
      <c r="S8" s="103"/>
      <c r="T8" s="103"/>
      <c r="U8" s="103"/>
      <c r="V8" s="103"/>
      <c r="W8" s="103"/>
    </row>
    <row r="9" spans="1:26" ht="9.9499999999999993" customHeight="1" x14ac:dyDescent="0.4">
      <c r="A9" s="43"/>
      <c r="B9" s="48"/>
      <c r="C9" s="48"/>
      <c r="D9" s="48"/>
      <c r="E9" s="48"/>
      <c r="F9" s="48"/>
      <c r="G9" s="48"/>
      <c r="H9" s="48"/>
      <c r="I9" s="48"/>
      <c r="J9" s="48"/>
      <c r="K9" s="48"/>
      <c r="L9" s="48"/>
      <c r="M9" s="48"/>
      <c r="N9" s="48"/>
      <c r="O9" s="48"/>
      <c r="P9" s="48"/>
      <c r="Q9" s="48"/>
      <c r="R9" s="48"/>
      <c r="S9" s="48"/>
      <c r="T9" s="48"/>
      <c r="U9" s="23"/>
      <c r="V9" s="48"/>
      <c r="W9" s="48"/>
    </row>
    <row r="10" spans="1:26" ht="30" customHeight="1" x14ac:dyDescent="0.4">
      <c r="A10" s="280" t="s">
        <v>0</v>
      </c>
      <c r="B10" s="281"/>
      <c r="C10" s="281"/>
      <c r="D10" s="281"/>
      <c r="E10" s="281"/>
      <c r="F10" s="281"/>
      <c r="G10" s="281"/>
      <c r="H10" s="281"/>
      <c r="I10" s="281"/>
      <c r="J10" s="281"/>
      <c r="K10" s="281"/>
      <c r="L10" s="281"/>
      <c r="M10" s="281"/>
      <c r="N10" s="281"/>
      <c r="O10" s="281"/>
      <c r="P10" s="281"/>
      <c r="Q10" s="281"/>
      <c r="R10" s="281"/>
      <c r="S10" s="281"/>
      <c r="T10" s="281"/>
      <c r="U10" s="281"/>
      <c r="V10" s="281"/>
      <c r="W10" s="281"/>
    </row>
    <row r="11" spans="1:26" ht="9.9499999999999993" customHeight="1" x14ac:dyDescent="0.4">
      <c r="A11" s="282"/>
      <c r="B11" s="175"/>
      <c r="C11" s="175"/>
      <c r="D11" s="175"/>
      <c r="E11" s="175"/>
      <c r="F11" s="175"/>
      <c r="G11" s="175"/>
      <c r="H11" s="175"/>
      <c r="I11" s="175"/>
      <c r="J11" s="175"/>
      <c r="K11" s="175"/>
      <c r="L11" s="175"/>
      <c r="M11" s="175"/>
      <c r="N11" s="175"/>
      <c r="O11" s="175"/>
      <c r="P11" s="175"/>
      <c r="Q11" s="175"/>
      <c r="R11" s="175"/>
      <c r="S11" s="175"/>
      <c r="T11" s="175"/>
      <c r="U11" s="175"/>
      <c r="V11" s="175"/>
      <c r="W11" s="175"/>
    </row>
    <row r="12" spans="1:26" ht="20.100000000000001" customHeight="1" thickBot="1" x14ac:dyDescent="0.45">
      <c r="A12" s="228" t="s">
        <v>1927</v>
      </c>
      <c r="B12" s="229"/>
      <c r="C12" s="229"/>
      <c r="D12" s="229"/>
      <c r="E12" s="229"/>
      <c r="F12" s="229"/>
      <c r="G12" s="229"/>
      <c r="H12" s="229"/>
      <c r="I12" s="229"/>
      <c r="J12" s="229"/>
      <c r="K12" s="229"/>
      <c r="L12" s="229"/>
      <c r="M12" s="229"/>
      <c r="N12" s="229"/>
      <c r="O12" s="229"/>
      <c r="P12" s="229"/>
      <c r="Q12" s="229"/>
      <c r="R12" s="229"/>
      <c r="S12" s="229"/>
      <c r="T12" s="229"/>
      <c r="U12" s="229"/>
      <c r="V12" s="229"/>
      <c r="W12" s="229"/>
    </row>
    <row r="13" spans="1:26" ht="39.950000000000003" customHeight="1" x14ac:dyDescent="0.4">
      <c r="A13" s="283" t="s">
        <v>1</v>
      </c>
      <c r="B13" s="57" t="s">
        <v>2</v>
      </c>
      <c r="C13" s="286"/>
      <c r="D13" s="287"/>
      <c r="E13" s="287"/>
      <c r="F13" s="287"/>
      <c r="G13" s="287"/>
      <c r="H13" s="287"/>
      <c r="I13" s="287"/>
      <c r="J13" s="287"/>
      <c r="K13" s="287"/>
      <c r="L13" s="287"/>
      <c r="M13" s="287"/>
      <c r="N13" s="287"/>
      <c r="O13" s="287"/>
      <c r="P13" s="287"/>
      <c r="Q13" s="287"/>
      <c r="R13" s="287"/>
      <c r="S13" s="287"/>
      <c r="T13" s="287"/>
      <c r="U13" s="287"/>
      <c r="V13" s="287"/>
      <c r="W13" s="288"/>
    </row>
    <row r="14" spans="1:26" ht="39.950000000000003" customHeight="1" x14ac:dyDescent="0.4">
      <c r="A14" s="284"/>
      <c r="B14" s="289" t="s">
        <v>3</v>
      </c>
      <c r="C14" s="59" t="s">
        <v>4</v>
      </c>
      <c r="D14" s="308"/>
      <c r="E14" s="308"/>
      <c r="F14" s="308"/>
      <c r="G14" s="309" t="s">
        <v>47</v>
      </c>
      <c r="H14" s="309"/>
      <c r="I14" s="309"/>
      <c r="J14" s="309"/>
      <c r="K14" s="309"/>
      <c r="L14" s="309"/>
      <c r="M14" s="309"/>
      <c r="N14" s="309"/>
      <c r="O14" s="309"/>
      <c r="P14" s="309"/>
      <c r="Q14" s="309"/>
      <c r="R14" s="309"/>
      <c r="S14" s="309"/>
      <c r="T14" s="309"/>
      <c r="U14" s="309"/>
      <c r="V14" s="309"/>
      <c r="W14" s="310"/>
    </row>
    <row r="15" spans="1:26" ht="39.950000000000003" customHeight="1" x14ac:dyDescent="0.4">
      <c r="A15" s="284"/>
      <c r="B15" s="289"/>
      <c r="C15" s="294"/>
      <c r="D15" s="295"/>
      <c r="E15" s="295"/>
      <c r="F15" s="295"/>
      <c r="G15" s="295"/>
      <c r="H15" s="295"/>
      <c r="I15" s="295"/>
      <c r="J15" s="295"/>
      <c r="K15" s="295"/>
      <c r="L15" s="295"/>
      <c r="M15" s="295"/>
      <c r="N15" s="295"/>
      <c r="O15" s="295"/>
      <c r="P15" s="295"/>
      <c r="Q15" s="295"/>
      <c r="R15" s="295"/>
      <c r="S15" s="295"/>
      <c r="T15" s="295"/>
      <c r="U15" s="295"/>
      <c r="V15" s="295"/>
      <c r="W15" s="296"/>
      <c r="Z15" s="53" t="str">
        <f>MID(C15,LEN(Y15)+1,LEN(C15))</f>
        <v/>
      </c>
    </row>
    <row r="16" spans="1:26" ht="39.950000000000003" customHeight="1" x14ac:dyDescent="0.4">
      <c r="A16" s="284"/>
      <c r="B16" s="58" t="s">
        <v>5</v>
      </c>
      <c r="C16" s="290"/>
      <c r="D16" s="291"/>
      <c r="E16" s="291"/>
      <c r="F16" s="291"/>
      <c r="G16" s="291"/>
      <c r="H16" s="291"/>
      <c r="I16" s="291"/>
      <c r="J16" s="291"/>
      <c r="K16" s="291"/>
      <c r="L16" s="291"/>
      <c r="M16" s="291"/>
      <c r="N16" s="291"/>
      <c r="O16" s="291"/>
      <c r="P16" s="291"/>
      <c r="Q16" s="291"/>
      <c r="R16" s="291"/>
      <c r="S16" s="291"/>
      <c r="T16" s="291"/>
      <c r="U16" s="291"/>
      <c r="V16" s="291"/>
      <c r="W16" s="292"/>
    </row>
    <row r="17" spans="1:23" ht="39.950000000000003" customHeight="1" x14ac:dyDescent="0.4">
      <c r="A17" s="285"/>
      <c r="B17" s="51" t="s">
        <v>57</v>
      </c>
      <c r="C17" s="299"/>
      <c r="D17" s="300"/>
      <c r="E17" s="300"/>
      <c r="F17" s="300"/>
      <c r="G17" s="300"/>
      <c r="H17" s="300"/>
      <c r="I17" s="300"/>
      <c r="J17" s="300"/>
      <c r="K17" s="300"/>
      <c r="L17" s="300"/>
      <c r="M17" s="300"/>
      <c r="N17" s="300"/>
      <c r="O17" s="300"/>
      <c r="P17" s="300"/>
      <c r="Q17" s="300"/>
      <c r="R17" s="300"/>
      <c r="S17" s="300"/>
      <c r="T17" s="300"/>
      <c r="U17" s="300"/>
      <c r="V17" s="300"/>
      <c r="W17" s="301"/>
    </row>
    <row r="18" spans="1:23" ht="39.950000000000003" customHeight="1" x14ac:dyDescent="0.4">
      <c r="A18" s="258" t="s">
        <v>6</v>
      </c>
      <c r="B18" s="259"/>
      <c r="C18" s="273" t="s">
        <v>7</v>
      </c>
      <c r="D18" s="268"/>
      <c r="E18" s="274"/>
      <c r="F18" s="274"/>
      <c r="G18" s="274"/>
      <c r="H18" s="274"/>
      <c r="I18" s="274"/>
      <c r="J18" s="274"/>
      <c r="K18" s="274"/>
      <c r="L18" s="274"/>
      <c r="M18" s="274"/>
      <c r="N18" s="274"/>
      <c r="O18" s="274"/>
      <c r="P18" s="274"/>
      <c r="Q18" s="274"/>
      <c r="R18" s="274"/>
      <c r="S18" s="274"/>
      <c r="T18" s="274"/>
      <c r="U18" s="274"/>
      <c r="V18" s="274"/>
      <c r="W18" s="275"/>
    </row>
    <row r="19" spans="1:23" ht="39.950000000000003" customHeight="1" thickBot="1" x14ac:dyDescent="0.45">
      <c r="A19" s="271"/>
      <c r="B19" s="272"/>
      <c r="C19" s="276" t="s">
        <v>1858</v>
      </c>
      <c r="D19" s="277"/>
      <c r="E19" s="122"/>
      <c r="F19" s="123"/>
      <c r="G19" s="123"/>
      <c r="H19" s="123"/>
      <c r="I19" s="293"/>
      <c r="J19" s="60" t="s">
        <v>1859</v>
      </c>
      <c r="K19" s="278"/>
      <c r="L19" s="278"/>
      <c r="M19" s="278"/>
      <c r="N19" s="278"/>
      <c r="O19" s="120" t="s">
        <v>1860</v>
      </c>
      <c r="P19" s="121"/>
      <c r="Q19" s="122"/>
      <c r="R19" s="123"/>
      <c r="S19" s="123"/>
      <c r="T19" s="123"/>
      <c r="U19" s="123"/>
      <c r="V19" s="123"/>
      <c r="W19" s="124"/>
    </row>
    <row r="20" spans="1:23" ht="20.100000000000001" customHeight="1" x14ac:dyDescent="0.4">
      <c r="A20" s="258" t="s">
        <v>30</v>
      </c>
      <c r="B20" s="259"/>
      <c r="C20" s="258" t="s">
        <v>29</v>
      </c>
      <c r="D20" s="262"/>
      <c r="E20" s="262"/>
      <c r="F20" s="264" t="str">
        <f>IF(COUNTA(B45:B64)=0,"",COUNTA(B45:B64))</f>
        <v/>
      </c>
      <c r="G20" s="264"/>
      <c r="H20" s="264"/>
      <c r="I20" s="264"/>
      <c r="J20" s="265"/>
      <c r="K20" s="268" t="s">
        <v>8</v>
      </c>
      <c r="L20" s="262" t="s">
        <v>33</v>
      </c>
      <c r="M20" s="262"/>
      <c r="N20" s="262"/>
      <c r="O20" s="125">
        <f>IF(COUNTIF(AD45:AD63,"OK")=0,0,COUNTIF(AD45:AD63,"OK"))</f>
        <v>0</v>
      </c>
      <c r="P20" s="126"/>
      <c r="Q20" s="126"/>
      <c r="R20" s="126"/>
      <c r="S20" s="126"/>
      <c r="T20" s="126"/>
      <c r="U20" s="126"/>
      <c r="V20" s="126"/>
      <c r="W20" s="244" t="s">
        <v>9</v>
      </c>
    </row>
    <row r="21" spans="1:23" ht="20.100000000000001" customHeight="1" thickBot="1" x14ac:dyDescent="0.45">
      <c r="A21" s="260"/>
      <c r="B21" s="261"/>
      <c r="C21" s="260"/>
      <c r="D21" s="263"/>
      <c r="E21" s="263"/>
      <c r="F21" s="266"/>
      <c r="G21" s="266"/>
      <c r="H21" s="266"/>
      <c r="I21" s="266"/>
      <c r="J21" s="267"/>
      <c r="K21" s="269"/>
      <c r="L21" s="263"/>
      <c r="M21" s="263"/>
      <c r="N21" s="263"/>
      <c r="O21" s="125"/>
      <c r="P21" s="126"/>
      <c r="Q21" s="126"/>
      <c r="R21" s="126"/>
      <c r="S21" s="126"/>
      <c r="T21" s="126"/>
      <c r="U21" s="126"/>
      <c r="V21" s="126"/>
      <c r="W21" s="245"/>
    </row>
    <row r="22" spans="1:23" ht="20.100000000000001" customHeight="1" x14ac:dyDescent="0.4">
      <c r="A22" s="52" t="s">
        <v>10</v>
      </c>
      <c r="B22" s="246"/>
      <c r="C22" s="246"/>
      <c r="D22" s="246"/>
      <c r="E22" s="246"/>
      <c r="F22" s="246"/>
      <c r="G22" s="246"/>
      <c r="H22" s="246"/>
      <c r="I22" s="246"/>
      <c r="J22" s="246"/>
      <c r="K22" s="246"/>
      <c r="L22" s="246"/>
      <c r="M22" s="246"/>
      <c r="N22" s="246"/>
      <c r="O22" s="246"/>
      <c r="P22" s="246"/>
      <c r="Q22" s="246"/>
      <c r="R22" s="246"/>
      <c r="S22" s="246"/>
      <c r="T22" s="246"/>
      <c r="U22" s="246"/>
      <c r="V22" s="246"/>
      <c r="W22" s="247"/>
    </row>
    <row r="23" spans="1:23" ht="30" customHeight="1" x14ac:dyDescent="0.4">
      <c r="A23" s="248"/>
      <c r="B23" s="249"/>
      <c r="C23" s="249"/>
      <c r="D23" s="249"/>
      <c r="E23" s="249"/>
      <c r="F23" s="249"/>
      <c r="G23" s="249"/>
      <c r="H23" s="249"/>
      <c r="I23" s="249"/>
      <c r="J23" s="249"/>
      <c r="K23" s="249"/>
      <c r="L23" s="249"/>
      <c r="M23" s="249"/>
      <c r="N23" s="249"/>
      <c r="O23" s="249"/>
      <c r="P23" s="249"/>
      <c r="Q23" s="249"/>
      <c r="R23" s="249"/>
      <c r="S23" s="249"/>
      <c r="T23" s="249"/>
      <c r="U23" s="249"/>
      <c r="V23" s="249"/>
      <c r="W23" s="250"/>
    </row>
    <row r="24" spans="1:23" ht="30" customHeight="1" thickBot="1" x14ac:dyDescent="0.45">
      <c r="A24" s="251"/>
      <c r="B24" s="252"/>
      <c r="C24" s="252"/>
      <c r="D24" s="252"/>
      <c r="E24" s="252"/>
      <c r="F24" s="252"/>
      <c r="G24" s="252"/>
      <c r="H24" s="252"/>
      <c r="I24" s="252"/>
      <c r="J24" s="252"/>
      <c r="K24" s="252"/>
      <c r="L24" s="252"/>
      <c r="M24" s="252"/>
      <c r="N24" s="252"/>
      <c r="O24" s="252"/>
      <c r="P24" s="252"/>
      <c r="Q24" s="252"/>
      <c r="R24" s="252"/>
      <c r="S24" s="252"/>
      <c r="T24" s="252"/>
      <c r="U24" s="252"/>
      <c r="V24" s="252"/>
      <c r="W24" s="253"/>
    </row>
    <row r="25" spans="1:23" ht="20.100000000000001" customHeight="1" x14ac:dyDescent="0.4">
      <c r="A25" s="254" t="s">
        <v>34</v>
      </c>
      <c r="B25" s="254"/>
      <c r="C25" s="254"/>
      <c r="D25" s="254"/>
      <c r="E25" s="254"/>
      <c r="F25" s="254"/>
      <c r="G25" s="254"/>
      <c r="H25" s="254"/>
      <c r="I25" s="254"/>
      <c r="J25" s="254"/>
      <c r="K25" s="254"/>
      <c r="L25" s="254"/>
      <c r="M25" s="254"/>
      <c r="N25" s="254"/>
      <c r="O25" s="254"/>
      <c r="P25" s="254"/>
      <c r="Q25" s="254"/>
      <c r="R25" s="254"/>
      <c r="S25" s="254"/>
      <c r="T25" s="254"/>
      <c r="U25" s="254"/>
      <c r="V25" s="254"/>
      <c r="W25" s="254"/>
    </row>
    <row r="26" spans="1:23" s="54" customFormat="1" ht="24.95" customHeight="1" thickBot="1" x14ac:dyDescent="0.45">
      <c r="A26" s="270" t="s">
        <v>11</v>
      </c>
      <c r="B26" s="270"/>
      <c r="C26" s="24"/>
      <c r="D26" s="24"/>
      <c r="E26" s="24"/>
      <c r="F26" s="24"/>
      <c r="G26" s="24"/>
      <c r="H26" s="24"/>
      <c r="I26" s="24"/>
      <c r="J26" s="24"/>
      <c r="K26" s="24"/>
      <c r="L26" s="24"/>
      <c r="M26" s="24"/>
      <c r="N26" s="24"/>
      <c r="O26" s="24"/>
      <c r="P26" s="24"/>
      <c r="Q26" s="24"/>
      <c r="R26" s="24"/>
      <c r="S26" s="24"/>
      <c r="T26" s="24"/>
      <c r="U26" s="23"/>
      <c r="V26" s="24"/>
      <c r="W26" s="24"/>
    </row>
    <row r="27" spans="1:23" ht="20.100000000000001" customHeight="1" x14ac:dyDescent="0.4">
      <c r="A27" s="255" t="s">
        <v>1927</v>
      </c>
      <c r="B27" s="256"/>
      <c r="C27" s="256"/>
      <c r="D27" s="256"/>
      <c r="E27" s="256"/>
      <c r="F27" s="256"/>
      <c r="G27" s="256"/>
      <c r="H27" s="256"/>
      <c r="I27" s="256"/>
      <c r="J27" s="256"/>
      <c r="K27" s="256"/>
      <c r="L27" s="256"/>
      <c r="M27" s="256"/>
      <c r="N27" s="256"/>
      <c r="O27" s="256"/>
      <c r="P27" s="256"/>
      <c r="Q27" s="256"/>
      <c r="R27" s="256"/>
      <c r="S27" s="256"/>
      <c r="T27" s="256"/>
      <c r="U27" s="256"/>
      <c r="V27" s="256"/>
      <c r="W27" s="257"/>
    </row>
    <row r="28" spans="1:23" ht="20.100000000000001" customHeight="1" x14ac:dyDescent="0.4">
      <c r="A28" s="171" t="s">
        <v>1919</v>
      </c>
      <c r="B28" s="172"/>
      <c r="C28" s="172"/>
      <c r="D28" s="172"/>
      <c r="E28" s="172"/>
      <c r="F28" s="172"/>
      <c r="G28" s="172"/>
      <c r="H28" s="172"/>
      <c r="I28" s="172"/>
      <c r="J28" s="172"/>
      <c r="K28" s="172"/>
      <c r="L28" s="172"/>
      <c r="M28" s="172"/>
      <c r="N28" s="172"/>
      <c r="O28" s="172"/>
      <c r="P28" s="172"/>
      <c r="Q28" s="172"/>
      <c r="R28" s="172"/>
      <c r="S28" s="172"/>
      <c r="T28" s="172"/>
      <c r="U28" s="172"/>
      <c r="V28" s="172"/>
      <c r="W28" s="173"/>
    </row>
    <row r="29" spans="1:23" ht="20.100000000000001" customHeight="1" x14ac:dyDescent="0.4">
      <c r="A29" s="225" t="s">
        <v>12</v>
      </c>
      <c r="B29" s="226"/>
      <c r="C29" s="226"/>
      <c r="D29" s="226"/>
      <c r="E29" s="226"/>
      <c r="F29" s="226"/>
      <c r="G29" s="226"/>
      <c r="H29" s="226"/>
      <c r="I29" s="226"/>
      <c r="J29" s="226"/>
      <c r="K29" s="226"/>
      <c r="L29" s="226"/>
      <c r="M29" s="226"/>
      <c r="N29" s="226"/>
      <c r="O29" s="226"/>
      <c r="P29" s="226"/>
      <c r="Q29" s="226"/>
      <c r="R29" s="226"/>
      <c r="S29" s="226"/>
      <c r="T29" s="226"/>
      <c r="U29" s="226"/>
      <c r="V29" s="226"/>
      <c r="W29" s="227"/>
    </row>
    <row r="30" spans="1:23" ht="20.100000000000001" customHeight="1" x14ac:dyDescent="0.4">
      <c r="A30" s="171" t="s">
        <v>1920</v>
      </c>
      <c r="B30" s="172"/>
      <c r="C30" s="172"/>
      <c r="D30" s="172"/>
      <c r="E30" s="172"/>
      <c r="F30" s="172"/>
      <c r="G30" s="172"/>
      <c r="H30" s="172"/>
      <c r="I30" s="172"/>
      <c r="J30" s="172"/>
      <c r="K30" s="172"/>
      <c r="L30" s="172"/>
      <c r="M30" s="172"/>
      <c r="N30" s="172"/>
      <c r="O30" s="172"/>
      <c r="P30" s="172"/>
      <c r="Q30" s="172"/>
      <c r="R30" s="172"/>
      <c r="S30" s="172"/>
      <c r="T30" s="172"/>
      <c r="U30" s="172"/>
      <c r="V30" s="172"/>
      <c r="W30" s="173"/>
    </row>
    <row r="31" spans="1:23" ht="20.100000000000001" customHeight="1" x14ac:dyDescent="0.4">
      <c r="A31" s="171" t="s">
        <v>1908</v>
      </c>
      <c r="B31" s="172"/>
      <c r="C31" s="172"/>
      <c r="D31" s="172"/>
      <c r="E31" s="172"/>
      <c r="F31" s="172"/>
      <c r="G31" s="172"/>
      <c r="H31" s="172"/>
      <c r="I31" s="172"/>
      <c r="J31" s="172"/>
      <c r="K31" s="172"/>
      <c r="L31" s="172"/>
      <c r="M31" s="172"/>
      <c r="N31" s="172"/>
      <c r="O31" s="172"/>
      <c r="P31" s="172"/>
      <c r="Q31" s="172"/>
      <c r="R31" s="172"/>
      <c r="S31" s="172"/>
      <c r="T31" s="172"/>
      <c r="U31" s="172"/>
      <c r="V31" s="172"/>
      <c r="W31" s="173"/>
    </row>
    <row r="32" spans="1:23" ht="20.100000000000001" customHeight="1" x14ac:dyDescent="0.4">
      <c r="A32" s="225" t="s">
        <v>58</v>
      </c>
      <c r="B32" s="226"/>
      <c r="C32" s="226"/>
      <c r="D32" s="226"/>
      <c r="E32" s="226"/>
      <c r="F32" s="226"/>
      <c r="G32" s="226"/>
      <c r="H32" s="226"/>
      <c r="I32" s="226"/>
      <c r="J32" s="226"/>
      <c r="K32" s="226"/>
      <c r="L32" s="226"/>
      <c r="M32" s="226"/>
      <c r="N32" s="226"/>
      <c r="O32" s="226"/>
      <c r="P32" s="226"/>
      <c r="Q32" s="226"/>
      <c r="R32" s="226"/>
      <c r="S32" s="226"/>
      <c r="T32" s="226"/>
      <c r="U32" s="226"/>
      <c r="V32" s="226"/>
      <c r="W32" s="227"/>
    </row>
    <row r="33" spans="1:30" ht="20.100000000000001" customHeight="1" x14ac:dyDescent="0.4">
      <c r="A33" s="171" t="s">
        <v>1914</v>
      </c>
      <c r="B33" s="172"/>
      <c r="C33" s="172"/>
      <c r="D33" s="172"/>
      <c r="E33" s="172"/>
      <c r="F33" s="172"/>
      <c r="G33" s="172"/>
      <c r="H33" s="172"/>
      <c r="I33" s="172"/>
      <c r="J33" s="172"/>
      <c r="K33" s="172"/>
      <c r="L33" s="172"/>
      <c r="M33" s="172"/>
      <c r="N33" s="172"/>
      <c r="O33" s="172"/>
      <c r="P33" s="172"/>
      <c r="Q33" s="172"/>
      <c r="R33" s="172"/>
      <c r="S33" s="172"/>
      <c r="T33" s="172"/>
      <c r="U33" s="172"/>
      <c r="V33" s="172"/>
      <c r="W33" s="173"/>
    </row>
    <row r="34" spans="1:30" ht="20.100000000000001" customHeight="1" x14ac:dyDescent="0.4">
      <c r="A34" s="171" t="s">
        <v>1921</v>
      </c>
      <c r="B34" s="172"/>
      <c r="C34" s="172"/>
      <c r="D34" s="172"/>
      <c r="E34" s="172"/>
      <c r="F34" s="172"/>
      <c r="G34" s="172"/>
      <c r="H34" s="172"/>
      <c r="I34" s="172"/>
      <c r="J34" s="172"/>
      <c r="K34" s="172"/>
      <c r="L34" s="172"/>
      <c r="M34" s="172"/>
      <c r="N34" s="172"/>
      <c r="O34" s="172"/>
      <c r="P34" s="172"/>
      <c r="Q34" s="172"/>
      <c r="R34" s="172"/>
      <c r="S34" s="172"/>
      <c r="T34" s="172"/>
      <c r="U34" s="172"/>
      <c r="V34" s="172"/>
      <c r="W34" s="173"/>
    </row>
    <row r="35" spans="1:30" ht="20.100000000000001" customHeight="1" x14ac:dyDescent="0.4">
      <c r="A35" s="225" t="s">
        <v>59</v>
      </c>
      <c r="B35" s="226"/>
      <c r="C35" s="226"/>
      <c r="D35" s="226"/>
      <c r="E35" s="226"/>
      <c r="F35" s="226"/>
      <c r="G35" s="226"/>
      <c r="H35" s="226"/>
      <c r="I35" s="226"/>
      <c r="J35" s="226"/>
      <c r="K35" s="226"/>
      <c r="L35" s="226"/>
      <c r="M35" s="226"/>
      <c r="N35" s="226"/>
      <c r="O35" s="226"/>
      <c r="P35" s="226"/>
      <c r="Q35" s="226"/>
      <c r="R35" s="226"/>
      <c r="S35" s="226"/>
      <c r="T35" s="226"/>
      <c r="U35" s="226"/>
      <c r="V35" s="226"/>
      <c r="W35" s="227"/>
    </row>
    <row r="36" spans="1:30" ht="20.100000000000001" customHeight="1" x14ac:dyDescent="0.4">
      <c r="A36" s="171" t="s">
        <v>1922</v>
      </c>
      <c r="B36" s="172"/>
      <c r="C36" s="172"/>
      <c r="D36" s="172"/>
      <c r="E36" s="172"/>
      <c r="F36" s="172"/>
      <c r="G36" s="172"/>
      <c r="H36" s="172"/>
      <c r="I36" s="172"/>
      <c r="J36" s="172"/>
      <c r="K36" s="172"/>
      <c r="L36" s="172"/>
      <c r="M36" s="172"/>
      <c r="N36" s="172"/>
      <c r="O36" s="172"/>
      <c r="P36" s="172"/>
      <c r="Q36" s="172"/>
      <c r="R36" s="172"/>
      <c r="S36" s="172"/>
      <c r="T36" s="172"/>
      <c r="U36" s="172"/>
      <c r="V36" s="172"/>
      <c r="W36" s="173"/>
    </row>
    <row r="37" spans="1:30" ht="20.100000000000001" customHeight="1" thickBot="1" x14ac:dyDescent="0.45">
      <c r="A37" s="235" t="s">
        <v>1926</v>
      </c>
      <c r="B37" s="236"/>
      <c r="C37" s="236"/>
      <c r="D37" s="236"/>
      <c r="E37" s="236"/>
      <c r="F37" s="236"/>
      <c r="G37" s="236"/>
      <c r="H37" s="236"/>
      <c r="I37" s="236"/>
      <c r="J37" s="236"/>
      <c r="K37" s="236"/>
      <c r="L37" s="236"/>
      <c r="M37" s="236"/>
      <c r="N37" s="236"/>
      <c r="O37" s="236"/>
      <c r="P37" s="236"/>
      <c r="Q37" s="236"/>
      <c r="R37" s="236"/>
      <c r="S37" s="236"/>
      <c r="T37" s="236"/>
      <c r="U37" s="236"/>
      <c r="V37" s="236"/>
      <c r="W37" s="237"/>
    </row>
    <row r="38" spans="1:30" ht="20.100000000000001" customHeight="1" x14ac:dyDescent="0.4">
      <c r="A38" s="228" t="s">
        <v>12</v>
      </c>
      <c r="B38" s="229"/>
      <c r="C38" s="229"/>
      <c r="D38" s="229"/>
      <c r="E38" s="229"/>
      <c r="F38" s="229"/>
      <c r="G38" s="229"/>
      <c r="H38" s="229"/>
      <c r="I38" s="229"/>
      <c r="J38" s="229"/>
      <c r="K38" s="229"/>
      <c r="L38" s="229"/>
      <c r="M38" s="229"/>
      <c r="N38" s="229"/>
      <c r="O38" s="229"/>
      <c r="P38" s="229"/>
      <c r="Q38" s="229"/>
      <c r="R38" s="229"/>
      <c r="S38" s="229"/>
      <c r="T38" s="229"/>
      <c r="U38" s="229"/>
      <c r="V38" s="229"/>
      <c r="W38" s="229"/>
    </row>
    <row r="39" spans="1:30" ht="24.95" customHeight="1" x14ac:dyDescent="0.4">
      <c r="A39" s="136" t="s">
        <v>1923</v>
      </c>
      <c r="B39" s="136"/>
      <c r="C39" s="136"/>
      <c r="D39" s="136"/>
      <c r="E39" s="136"/>
      <c r="F39" s="136"/>
      <c r="G39" s="136"/>
      <c r="H39" s="136"/>
      <c r="I39" s="136"/>
      <c r="J39" s="136"/>
      <c r="K39" s="20"/>
      <c r="L39" s="20"/>
      <c r="M39" s="20"/>
      <c r="N39" s="20"/>
      <c r="O39" s="20"/>
      <c r="P39" s="20"/>
      <c r="Q39" s="20"/>
      <c r="R39" s="20"/>
      <c r="S39" s="20"/>
      <c r="T39" s="20"/>
      <c r="U39" s="23"/>
      <c r="V39" s="20"/>
      <c r="W39" s="20"/>
    </row>
    <row r="40" spans="1:30" ht="20.100000000000001" customHeight="1" x14ac:dyDescent="0.4">
      <c r="A40" s="230" t="s">
        <v>13</v>
      </c>
      <c r="B40" s="25" t="s">
        <v>14</v>
      </c>
      <c r="C40" s="107" t="s">
        <v>15</v>
      </c>
      <c r="D40" s="108"/>
      <c r="E40" s="44" t="s">
        <v>16</v>
      </c>
      <c r="F40" s="44" t="s">
        <v>17</v>
      </c>
      <c r="G40" s="107" t="s">
        <v>18</v>
      </c>
      <c r="H40" s="108"/>
      <c r="I40" s="109"/>
      <c r="J40" s="44" t="s">
        <v>1911</v>
      </c>
      <c r="K40" s="44" t="s">
        <v>19</v>
      </c>
      <c r="L40" s="107" t="s">
        <v>20</v>
      </c>
      <c r="M40" s="108"/>
      <c r="N40" s="109"/>
      <c r="O40" s="107" t="s">
        <v>21</v>
      </c>
      <c r="P40" s="108"/>
      <c r="Q40" s="108"/>
      <c r="R40" s="109"/>
      <c r="S40" s="107" t="s">
        <v>22</v>
      </c>
      <c r="T40" s="108"/>
      <c r="U40" s="108"/>
      <c r="V40" s="109"/>
      <c r="W40" s="133" t="s">
        <v>1928</v>
      </c>
    </row>
    <row r="41" spans="1:30" ht="14.1" customHeight="1" x14ac:dyDescent="0.4">
      <c r="A41" s="231"/>
      <c r="B41" s="233" t="s">
        <v>23</v>
      </c>
      <c r="C41" s="110" t="s">
        <v>1924</v>
      </c>
      <c r="D41" s="111"/>
      <c r="E41" s="110" t="s">
        <v>24</v>
      </c>
      <c r="F41" s="234" t="s">
        <v>32</v>
      </c>
      <c r="G41" s="138" t="s">
        <v>1925</v>
      </c>
      <c r="H41" s="139"/>
      <c r="I41" s="140"/>
      <c r="J41" s="110" t="s">
        <v>31</v>
      </c>
      <c r="K41" s="110" t="s">
        <v>45</v>
      </c>
      <c r="L41" s="130" t="s">
        <v>54</v>
      </c>
      <c r="M41" s="131"/>
      <c r="N41" s="132"/>
      <c r="O41" s="110" t="s">
        <v>25</v>
      </c>
      <c r="P41" s="111"/>
      <c r="Q41" s="111"/>
      <c r="R41" s="112"/>
      <c r="S41" s="118" t="s">
        <v>61</v>
      </c>
      <c r="T41" s="137"/>
      <c r="U41" s="137"/>
      <c r="V41" s="119"/>
      <c r="W41" s="134"/>
    </row>
    <row r="42" spans="1:30" ht="14.1" customHeight="1" x14ac:dyDescent="0.4">
      <c r="A42" s="231"/>
      <c r="B42" s="233"/>
      <c r="C42" s="110"/>
      <c r="D42" s="111"/>
      <c r="E42" s="110"/>
      <c r="F42" s="234"/>
      <c r="G42" s="141"/>
      <c r="H42" s="139"/>
      <c r="I42" s="140"/>
      <c r="J42" s="110"/>
      <c r="K42" s="110"/>
      <c r="L42" s="127" t="s">
        <v>55</v>
      </c>
      <c r="M42" s="128"/>
      <c r="N42" s="129"/>
      <c r="O42" s="113"/>
      <c r="P42" s="114"/>
      <c r="Q42" s="114"/>
      <c r="R42" s="115"/>
      <c r="S42" s="118"/>
      <c r="T42" s="137"/>
      <c r="U42" s="137"/>
      <c r="V42" s="119"/>
      <c r="W42" s="134"/>
    </row>
    <row r="43" spans="1:30" ht="14.1" customHeight="1" x14ac:dyDescent="0.4">
      <c r="A43" s="231"/>
      <c r="B43" s="233"/>
      <c r="C43" s="110"/>
      <c r="D43" s="111"/>
      <c r="E43" s="110"/>
      <c r="F43" s="234"/>
      <c r="G43" s="118" t="s">
        <v>60</v>
      </c>
      <c r="H43" s="137"/>
      <c r="I43" s="119"/>
      <c r="J43" s="110"/>
      <c r="K43" s="110"/>
      <c r="L43" s="242" t="s">
        <v>1913</v>
      </c>
      <c r="M43" s="238" t="s">
        <v>1912</v>
      </c>
      <c r="N43" s="239"/>
      <c r="O43" s="116" t="s">
        <v>42</v>
      </c>
      <c r="P43" s="117"/>
      <c r="Q43" s="116" t="s">
        <v>26</v>
      </c>
      <c r="R43" s="117"/>
      <c r="S43" s="118" t="s">
        <v>62</v>
      </c>
      <c r="T43" s="137"/>
      <c r="U43" s="137"/>
      <c r="V43" s="119"/>
      <c r="W43" s="134"/>
    </row>
    <row r="44" spans="1:30" ht="14.1" customHeight="1" thickBot="1" x14ac:dyDescent="0.45">
      <c r="A44" s="232"/>
      <c r="B44" s="233"/>
      <c r="C44" s="110"/>
      <c r="D44" s="111"/>
      <c r="E44" s="110"/>
      <c r="F44" s="234"/>
      <c r="G44" s="118"/>
      <c r="H44" s="137"/>
      <c r="I44" s="119"/>
      <c r="J44" s="110"/>
      <c r="K44" s="110"/>
      <c r="L44" s="243"/>
      <c r="M44" s="240"/>
      <c r="N44" s="241"/>
      <c r="O44" s="118"/>
      <c r="P44" s="119"/>
      <c r="Q44" s="118"/>
      <c r="R44" s="119"/>
      <c r="S44" s="118"/>
      <c r="T44" s="137"/>
      <c r="U44" s="137"/>
      <c r="V44" s="119"/>
      <c r="W44" s="135"/>
      <c r="X44" s="55"/>
    </row>
    <row r="45" spans="1:30" ht="27" customHeight="1" x14ac:dyDescent="0.4">
      <c r="A45" s="188">
        <v>1</v>
      </c>
      <c r="B45" s="212"/>
      <c r="C45" s="213"/>
      <c r="D45" s="213"/>
      <c r="E45" s="214"/>
      <c r="F45" s="215"/>
      <c r="G45" s="216"/>
      <c r="H45" s="217"/>
      <c r="I45" s="218"/>
      <c r="J45" s="211" t="str">
        <f>IF(OR(T45="",V45=""),IF(B45="","",COUNTA('【番号１】表明書（様式９）'!$A$12:$C$41)+COUNTA('【番号１】表明書（様式９）'!$A$45:$C$89)),"")</f>
        <v/>
      </c>
      <c r="K45" s="207"/>
      <c r="L45" s="208"/>
      <c r="M45" s="97" t="s">
        <v>1936</v>
      </c>
      <c r="N45" s="98" t="s">
        <v>46</v>
      </c>
      <c r="O45" s="78" t="s">
        <v>1936</v>
      </c>
      <c r="P45" s="36" t="s">
        <v>43</v>
      </c>
      <c r="Q45" s="78" t="s">
        <v>1936</v>
      </c>
      <c r="R45" s="36" t="s">
        <v>43</v>
      </c>
      <c r="S45" s="223" t="s">
        <v>63</v>
      </c>
      <c r="T45" s="219"/>
      <c r="U45" s="221" t="s">
        <v>64</v>
      </c>
      <c r="V45" s="209"/>
      <c r="W45" s="158"/>
      <c r="Y45" s="81" t="b">
        <f>IF(M45="□",FALSE,TRUE)</f>
        <v>0</v>
      </c>
      <c r="Z45" s="81" t="b">
        <f>IF(O45="□",FALSE,TRUE)</f>
        <v>0</v>
      </c>
      <c r="AA45" s="81" t="b">
        <f>IF(Q45="□",FALSE,TRUE)</f>
        <v>0</v>
      </c>
      <c r="AB45" s="81" t="b">
        <f>IF(OR(T45="",V45=""),FALSE,TRUE)</f>
        <v>0</v>
      </c>
      <c r="AC45" s="81" t="b">
        <f>IF(J45="",TRUE,IF(J45=0,FALSE,TRUE))</f>
        <v>1</v>
      </c>
      <c r="AD45" s="82" t="str">
        <f>IF(COUNTIF(Z45:AA45,TRUE)&gt;0,"OK","NG")</f>
        <v>NG</v>
      </c>
    </row>
    <row r="46" spans="1:30" ht="27" customHeight="1" x14ac:dyDescent="0.4">
      <c r="A46" s="205"/>
      <c r="B46" s="201"/>
      <c r="C46" s="202"/>
      <c r="D46" s="202"/>
      <c r="E46" s="203"/>
      <c r="F46" s="204"/>
      <c r="G46" s="61" t="s">
        <v>40</v>
      </c>
      <c r="H46" s="37"/>
      <c r="I46" s="62" t="s">
        <v>41</v>
      </c>
      <c r="J46" s="143"/>
      <c r="K46" s="144"/>
      <c r="L46" s="154"/>
      <c r="M46" s="148"/>
      <c r="N46" s="149"/>
      <c r="O46" s="80" t="s">
        <v>1936</v>
      </c>
      <c r="P46" s="77" t="s">
        <v>44</v>
      </c>
      <c r="Q46" s="80" t="s">
        <v>1936</v>
      </c>
      <c r="R46" s="77" t="s">
        <v>44</v>
      </c>
      <c r="S46" s="224"/>
      <c r="T46" s="220"/>
      <c r="U46" s="222"/>
      <c r="V46" s="210"/>
      <c r="W46" s="159"/>
      <c r="Y46" s="81"/>
      <c r="Z46" s="81"/>
      <c r="AA46" s="81"/>
      <c r="AB46" s="81"/>
      <c r="AC46" s="81"/>
      <c r="AD46" s="82"/>
    </row>
    <row r="47" spans="1:30" ht="27" customHeight="1" x14ac:dyDescent="0.4">
      <c r="A47" s="206">
        <v>2</v>
      </c>
      <c r="B47" s="164"/>
      <c r="C47" s="166"/>
      <c r="D47" s="166"/>
      <c r="E47" s="168"/>
      <c r="F47" s="197"/>
      <c r="G47" s="104"/>
      <c r="H47" s="105"/>
      <c r="I47" s="106"/>
      <c r="J47" s="142" t="str">
        <f>IF(OR(T47="",V47=""),IF(B47="","",COUNTA('【番号２】表明書（様式９）'!$A$12:$C$41)+COUNTA('【番号２】表明書（様式９）'!$A$45:$C$89)),"")</f>
        <v/>
      </c>
      <c r="K47" s="144"/>
      <c r="L47" s="154"/>
      <c r="M47" s="99" t="s">
        <v>1936</v>
      </c>
      <c r="N47" s="100" t="s">
        <v>46</v>
      </c>
      <c r="O47" s="79" t="s">
        <v>1936</v>
      </c>
      <c r="P47" s="39" t="s">
        <v>43</v>
      </c>
      <c r="Q47" s="79" t="s">
        <v>1936</v>
      </c>
      <c r="R47" s="39" t="s">
        <v>43</v>
      </c>
      <c r="S47" s="153" t="s">
        <v>63</v>
      </c>
      <c r="T47" s="182"/>
      <c r="U47" s="184" t="s">
        <v>64</v>
      </c>
      <c r="V47" s="155"/>
      <c r="W47" s="156"/>
      <c r="Y47" s="81" t="b">
        <f>IF(M47="□",FALSE,TRUE)</f>
        <v>0</v>
      </c>
      <c r="Z47" s="81" t="b">
        <f>IF(O47="□",FALSE,TRUE)</f>
        <v>0</v>
      </c>
      <c r="AA47" s="81" t="b">
        <f>IF(Q47="□",FALSE,TRUE)</f>
        <v>0</v>
      </c>
      <c r="AB47" s="81" t="b">
        <f>IF(OR(T47="",V47=""),FALSE,TRUE)</f>
        <v>0</v>
      </c>
      <c r="AC47" s="81" t="b">
        <f>IF(J47="",TRUE,IF(J47=0,FALSE,TRUE))</f>
        <v>1</v>
      </c>
      <c r="AD47" s="82" t="str">
        <f>IF(COUNTIF(Z47:AA47,TRUE)&gt;0,"OK","NG")</f>
        <v>NG</v>
      </c>
    </row>
    <row r="48" spans="1:30" ht="27" customHeight="1" x14ac:dyDescent="0.4">
      <c r="A48" s="206"/>
      <c r="B48" s="165"/>
      <c r="C48" s="167"/>
      <c r="D48" s="167"/>
      <c r="E48" s="169"/>
      <c r="F48" s="198"/>
      <c r="G48" s="63" t="s">
        <v>40</v>
      </c>
      <c r="H48" s="40"/>
      <c r="I48" s="64" t="s">
        <v>41</v>
      </c>
      <c r="J48" s="143"/>
      <c r="K48" s="144"/>
      <c r="L48" s="154"/>
      <c r="M48" s="150"/>
      <c r="N48" s="151"/>
      <c r="O48" s="75" t="s">
        <v>1936</v>
      </c>
      <c r="P48" s="38" t="s">
        <v>44</v>
      </c>
      <c r="Q48" s="75" t="s">
        <v>1936</v>
      </c>
      <c r="R48" s="38" t="s">
        <v>44</v>
      </c>
      <c r="S48" s="153"/>
      <c r="T48" s="182"/>
      <c r="U48" s="184"/>
      <c r="V48" s="155"/>
      <c r="W48" s="157"/>
      <c r="Y48" s="81"/>
      <c r="Z48" s="81"/>
      <c r="AA48" s="81"/>
      <c r="AB48" s="81"/>
      <c r="AC48" s="81"/>
      <c r="AD48" s="82"/>
    </row>
    <row r="49" spans="1:30" ht="27" customHeight="1" x14ac:dyDescent="0.4">
      <c r="A49" s="206">
        <v>3</v>
      </c>
      <c r="B49" s="189"/>
      <c r="C49" s="191"/>
      <c r="D49" s="191"/>
      <c r="E49" s="193"/>
      <c r="F49" s="195"/>
      <c r="G49" s="145"/>
      <c r="H49" s="146"/>
      <c r="I49" s="147"/>
      <c r="J49" s="160" t="str">
        <f>IF(OR(T49="",V49=""),IF(B49="","",COUNTA('【番号３】表明書（様式９）'!$A$12:$C$41)+COUNTA('【番号３】表明書（様式９）'!$A$45:$C$89)),"")</f>
        <v/>
      </c>
      <c r="K49" s="144"/>
      <c r="L49" s="154"/>
      <c r="M49" s="99" t="s">
        <v>1936</v>
      </c>
      <c r="N49" s="100" t="s">
        <v>46</v>
      </c>
      <c r="O49" s="79" t="s">
        <v>1936</v>
      </c>
      <c r="P49" s="39" t="s">
        <v>43</v>
      </c>
      <c r="Q49" s="79" t="s">
        <v>1936</v>
      </c>
      <c r="R49" s="39" t="s">
        <v>43</v>
      </c>
      <c r="S49" s="153" t="s">
        <v>63</v>
      </c>
      <c r="T49" s="182"/>
      <c r="U49" s="184" t="s">
        <v>64</v>
      </c>
      <c r="V49" s="155"/>
      <c r="W49" s="158"/>
      <c r="Y49" s="81" t="b">
        <f>IF(M49="□",FALSE,TRUE)</f>
        <v>0</v>
      </c>
      <c r="Z49" s="81" t="b">
        <f>IF(O49="□",FALSE,TRUE)</f>
        <v>0</v>
      </c>
      <c r="AA49" s="81" t="b">
        <f>IF(Q49="□",FALSE,TRUE)</f>
        <v>0</v>
      </c>
      <c r="AB49" s="81" t="b">
        <f>IF(OR(T49="",V49=""),FALSE,TRUE)</f>
        <v>0</v>
      </c>
      <c r="AC49" s="81" t="b">
        <f>IF(J49="",TRUE,IF(J49=0,FALSE,TRUE))</f>
        <v>1</v>
      </c>
      <c r="AD49" s="82" t="str">
        <f>IF(COUNTIF(Z49:AA49,TRUE)&gt;0,"OK","NG")</f>
        <v>NG</v>
      </c>
    </row>
    <row r="50" spans="1:30" ht="27" customHeight="1" x14ac:dyDescent="0.4">
      <c r="A50" s="206"/>
      <c r="B50" s="201"/>
      <c r="C50" s="202"/>
      <c r="D50" s="202"/>
      <c r="E50" s="203"/>
      <c r="F50" s="204"/>
      <c r="G50" s="61" t="s">
        <v>40</v>
      </c>
      <c r="H50" s="37"/>
      <c r="I50" s="62" t="s">
        <v>41</v>
      </c>
      <c r="J50" s="161"/>
      <c r="K50" s="144"/>
      <c r="L50" s="154"/>
      <c r="M50" s="150"/>
      <c r="N50" s="151"/>
      <c r="O50" s="75" t="s">
        <v>1936</v>
      </c>
      <c r="P50" s="38" t="s">
        <v>44</v>
      </c>
      <c r="Q50" s="75" t="s">
        <v>1936</v>
      </c>
      <c r="R50" s="38" t="s">
        <v>44</v>
      </c>
      <c r="S50" s="153"/>
      <c r="T50" s="182"/>
      <c r="U50" s="184"/>
      <c r="V50" s="155"/>
      <c r="W50" s="159"/>
      <c r="Y50" s="81"/>
      <c r="Z50" s="81"/>
      <c r="AA50" s="81"/>
      <c r="AB50" s="81"/>
      <c r="AC50" s="81"/>
      <c r="AD50" s="82"/>
    </row>
    <row r="51" spans="1:30" ht="27" customHeight="1" x14ac:dyDescent="0.4">
      <c r="A51" s="162">
        <v>4</v>
      </c>
      <c r="B51" s="164"/>
      <c r="C51" s="166"/>
      <c r="D51" s="166"/>
      <c r="E51" s="168"/>
      <c r="F51" s="197"/>
      <c r="G51" s="104"/>
      <c r="H51" s="105"/>
      <c r="I51" s="106"/>
      <c r="J51" s="142" t="str">
        <f>IF(OR(T51="",V51=""),IF(B51="","",COUNTA('【番号４】表明書（様式９）'!$A$12:$C$41)+COUNTA('【番号４】表明書（様式９）'!$A$45:$C$89)),"")</f>
        <v/>
      </c>
      <c r="K51" s="144"/>
      <c r="L51" s="154"/>
      <c r="M51" s="99" t="s">
        <v>1936</v>
      </c>
      <c r="N51" s="100" t="s">
        <v>46</v>
      </c>
      <c r="O51" s="79" t="s">
        <v>1936</v>
      </c>
      <c r="P51" s="39" t="s">
        <v>43</v>
      </c>
      <c r="Q51" s="79" t="s">
        <v>1936</v>
      </c>
      <c r="R51" s="39" t="s">
        <v>43</v>
      </c>
      <c r="S51" s="153" t="s">
        <v>63</v>
      </c>
      <c r="T51" s="182"/>
      <c r="U51" s="184" t="s">
        <v>64</v>
      </c>
      <c r="V51" s="155"/>
      <c r="W51" s="156"/>
      <c r="Y51" s="81" t="b">
        <f>IF(M51="□",FALSE,TRUE)</f>
        <v>0</v>
      </c>
      <c r="Z51" s="81" t="b">
        <f>IF(O51="□",FALSE,TRUE)</f>
        <v>0</v>
      </c>
      <c r="AA51" s="81" t="b">
        <f>IF(Q51="□",FALSE,TRUE)</f>
        <v>0</v>
      </c>
      <c r="AB51" s="81" t="b">
        <f>IF(OR(T51="",V51=""),FALSE,TRUE)</f>
        <v>0</v>
      </c>
      <c r="AC51" s="81" t="b">
        <f>IF(J51="",TRUE,IF(J51=0,FALSE,TRUE))</f>
        <v>1</v>
      </c>
      <c r="AD51" s="82" t="str">
        <f>IF(COUNTIF(Z51:AA51,TRUE)&gt;0,"OK","NG")</f>
        <v>NG</v>
      </c>
    </row>
    <row r="52" spans="1:30" ht="27" customHeight="1" x14ac:dyDescent="0.4">
      <c r="A52" s="163"/>
      <c r="B52" s="165"/>
      <c r="C52" s="167"/>
      <c r="D52" s="167"/>
      <c r="E52" s="169"/>
      <c r="F52" s="198"/>
      <c r="G52" s="63" t="s">
        <v>40</v>
      </c>
      <c r="H52" s="40"/>
      <c r="I52" s="64" t="s">
        <v>41</v>
      </c>
      <c r="J52" s="143"/>
      <c r="K52" s="144"/>
      <c r="L52" s="154"/>
      <c r="M52" s="150"/>
      <c r="N52" s="151"/>
      <c r="O52" s="75" t="s">
        <v>1936</v>
      </c>
      <c r="P52" s="38" t="s">
        <v>44</v>
      </c>
      <c r="Q52" s="75" t="s">
        <v>1936</v>
      </c>
      <c r="R52" s="38" t="s">
        <v>44</v>
      </c>
      <c r="S52" s="153"/>
      <c r="T52" s="182"/>
      <c r="U52" s="184"/>
      <c r="V52" s="155"/>
      <c r="W52" s="157"/>
      <c r="Y52" s="81"/>
      <c r="Z52" s="81"/>
      <c r="AA52" s="81"/>
      <c r="AB52" s="81"/>
      <c r="AC52" s="81"/>
      <c r="AD52" s="82"/>
    </row>
    <row r="53" spans="1:30" ht="27" customHeight="1" x14ac:dyDescent="0.4">
      <c r="A53" s="187">
        <v>5</v>
      </c>
      <c r="B53" s="189"/>
      <c r="C53" s="191"/>
      <c r="D53" s="191"/>
      <c r="E53" s="193"/>
      <c r="F53" s="195"/>
      <c r="G53" s="145"/>
      <c r="H53" s="146"/>
      <c r="I53" s="147"/>
      <c r="J53" s="160" t="str">
        <f>IF(OR(T53="",V53=""),IF(B53="","",COUNTA('【番号５】表明書（様式９）'!$A$12:$C$41)+COUNTA('【番号５】表明書（様式９）'!$A$45:$C$89)),"")</f>
        <v/>
      </c>
      <c r="K53" s="144"/>
      <c r="L53" s="154"/>
      <c r="M53" s="99" t="s">
        <v>1936</v>
      </c>
      <c r="N53" s="100" t="s">
        <v>46</v>
      </c>
      <c r="O53" s="79" t="s">
        <v>1936</v>
      </c>
      <c r="P53" s="39" t="s">
        <v>43</v>
      </c>
      <c r="Q53" s="79" t="s">
        <v>1936</v>
      </c>
      <c r="R53" s="39" t="s">
        <v>43</v>
      </c>
      <c r="S53" s="153" t="s">
        <v>63</v>
      </c>
      <c r="T53" s="182"/>
      <c r="U53" s="184" t="s">
        <v>64</v>
      </c>
      <c r="V53" s="155"/>
      <c r="W53" s="158"/>
      <c r="Y53" s="81" t="b">
        <f>IF(M53="□",FALSE,TRUE)</f>
        <v>0</v>
      </c>
      <c r="Z53" s="81" t="b">
        <f>IF(O53="□",FALSE,TRUE)</f>
        <v>0</v>
      </c>
      <c r="AA53" s="81" t="b">
        <f>IF(Q53="□",FALSE,TRUE)</f>
        <v>0</v>
      </c>
      <c r="AB53" s="81" t="b">
        <f>IF(OR(T53="",V53=""),FALSE,TRUE)</f>
        <v>0</v>
      </c>
      <c r="AC53" s="81" t="b">
        <f>IF(J53="",TRUE,IF(J53=0,FALSE,TRUE))</f>
        <v>1</v>
      </c>
      <c r="AD53" s="82" t="str">
        <f>IF(COUNTIF(Z53:AA53,TRUE)&gt;0,"OK","NG")</f>
        <v>NG</v>
      </c>
    </row>
    <row r="54" spans="1:30" ht="27" customHeight="1" x14ac:dyDescent="0.4">
      <c r="A54" s="205"/>
      <c r="B54" s="201"/>
      <c r="C54" s="202"/>
      <c r="D54" s="202"/>
      <c r="E54" s="203"/>
      <c r="F54" s="204"/>
      <c r="G54" s="61" t="s">
        <v>40</v>
      </c>
      <c r="H54" s="37"/>
      <c r="I54" s="62" t="s">
        <v>41</v>
      </c>
      <c r="J54" s="161"/>
      <c r="K54" s="144"/>
      <c r="L54" s="154"/>
      <c r="M54" s="150"/>
      <c r="N54" s="151"/>
      <c r="O54" s="75" t="s">
        <v>1936</v>
      </c>
      <c r="P54" s="38" t="s">
        <v>44</v>
      </c>
      <c r="Q54" s="75" t="s">
        <v>1936</v>
      </c>
      <c r="R54" s="38" t="s">
        <v>44</v>
      </c>
      <c r="S54" s="153"/>
      <c r="T54" s="182"/>
      <c r="U54" s="184"/>
      <c r="V54" s="155"/>
      <c r="W54" s="159"/>
      <c r="Y54" s="81"/>
      <c r="Z54" s="81"/>
      <c r="AA54" s="81"/>
      <c r="AB54" s="81"/>
      <c r="AC54" s="81"/>
      <c r="AD54" s="82"/>
    </row>
    <row r="55" spans="1:30" ht="27" customHeight="1" x14ac:dyDescent="0.4">
      <c r="A55" s="162">
        <v>6</v>
      </c>
      <c r="B55" s="164"/>
      <c r="C55" s="166"/>
      <c r="D55" s="166"/>
      <c r="E55" s="168"/>
      <c r="F55" s="197"/>
      <c r="G55" s="104"/>
      <c r="H55" s="105"/>
      <c r="I55" s="106"/>
      <c r="J55" s="142" t="str">
        <f>IF(OR(T55="",V55=""),IF(B55="","",COUNTA('【番号６】表明書（様式９）'!$A$12:$C$41)+COUNTA('【番号６】表明書（様式９）'!$A$45:$C$89)),"")</f>
        <v/>
      </c>
      <c r="K55" s="144"/>
      <c r="L55" s="154"/>
      <c r="M55" s="99" t="s">
        <v>1936</v>
      </c>
      <c r="N55" s="100" t="s">
        <v>46</v>
      </c>
      <c r="O55" s="79" t="s">
        <v>1936</v>
      </c>
      <c r="P55" s="39" t="s">
        <v>43</v>
      </c>
      <c r="Q55" s="79" t="s">
        <v>1936</v>
      </c>
      <c r="R55" s="39" t="s">
        <v>43</v>
      </c>
      <c r="S55" s="153" t="s">
        <v>63</v>
      </c>
      <c r="T55" s="182"/>
      <c r="U55" s="184" t="s">
        <v>64</v>
      </c>
      <c r="V55" s="155"/>
      <c r="W55" s="156"/>
      <c r="Y55" s="81" t="b">
        <f>IF(M55="□",FALSE,TRUE)</f>
        <v>0</v>
      </c>
      <c r="Z55" s="81" t="b">
        <f>IF(O55="□",FALSE,TRUE)</f>
        <v>0</v>
      </c>
      <c r="AA55" s="81" t="b">
        <f>IF(Q55="□",FALSE,TRUE)</f>
        <v>0</v>
      </c>
      <c r="AB55" s="81" t="b">
        <f>IF(OR(T55="",V55=""),FALSE,TRUE)</f>
        <v>0</v>
      </c>
      <c r="AC55" s="81" t="b">
        <f>IF(J55="",TRUE,IF(J55=0,FALSE,TRUE))</f>
        <v>1</v>
      </c>
      <c r="AD55" s="82" t="str">
        <f>IF(COUNTIF(Z55:AA55,TRUE)&gt;0,"OK","NG")</f>
        <v>NG</v>
      </c>
    </row>
    <row r="56" spans="1:30" ht="27" customHeight="1" x14ac:dyDescent="0.4">
      <c r="A56" s="163"/>
      <c r="B56" s="165"/>
      <c r="C56" s="167"/>
      <c r="D56" s="167"/>
      <c r="E56" s="169"/>
      <c r="F56" s="198"/>
      <c r="G56" s="63" t="s">
        <v>40</v>
      </c>
      <c r="H56" s="40"/>
      <c r="I56" s="64" t="s">
        <v>41</v>
      </c>
      <c r="J56" s="143"/>
      <c r="K56" s="144"/>
      <c r="L56" s="154"/>
      <c r="M56" s="150"/>
      <c r="N56" s="151"/>
      <c r="O56" s="75" t="s">
        <v>1936</v>
      </c>
      <c r="P56" s="38" t="s">
        <v>44</v>
      </c>
      <c r="Q56" s="75" t="s">
        <v>1936</v>
      </c>
      <c r="R56" s="38" t="s">
        <v>44</v>
      </c>
      <c r="S56" s="153"/>
      <c r="T56" s="182"/>
      <c r="U56" s="184"/>
      <c r="V56" s="155"/>
      <c r="W56" s="157"/>
    </row>
    <row r="57" spans="1:30" ht="27" customHeight="1" x14ac:dyDescent="0.4">
      <c r="A57" s="187">
        <v>7</v>
      </c>
      <c r="B57" s="189"/>
      <c r="C57" s="191"/>
      <c r="D57" s="191"/>
      <c r="E57" s="193"/>
      <c r="F57" s="195"/>
      <c r="G57" s="104"/>
      <c r="H57" s="105"/>
      <c r="I57" s="106"/>
      <c r="J57" s="160" t="str">
        <f>IF(OR(T57="",V57=""),IF(B57="","",COUNTA('【番号７】表明書（様式９）'!$A$12:$C$41)+COUNTA('【番号７】表明書（様式９）'!$A$45:$C$89)),"")</f>
        <v/>
      </c>
      <c r="K57" s="144"/>
      <c r="L57" s="154"/>
      <c r="M57" s="99" t="s">
        <v>1936</v>
      </c>
      <c r="N57" s="100" t="s">
        <v>46</v>
      </c>
      <c r="O57" s="79" t="s">
        <v>1936</v>
      </c>
      <c r="P57" s="39" t="s">
        <v>43</v>
      </c>
      <c r="Q57" s="79" t="s">
        <v>1936</v>
      </c>
      <c r="R57" s="39" t="s">
        <v>43</v>
      </c>
      <c r="S57" s="153" t="s">
        <v>63</v>
      </c>
      <c r="T57" s="182"/>
      <c r="U57" s="184" t="s">
        <v>64</v>
      </c>
      <c r="V57" s="155"/>
      <c r="W57" s="158"/>
      <c r="Y57" s="81" t="b">
        <f>IF(M57="□",FALSE,TRUE)</f>
        <v>0</v>
      </c>
      <c r="Z57" s="81" t="b">
        <f>IF(O57="□",FALSE,TRUE)</f>
        <v>0</v>
      </c>
      <c r="AA57" s="81" t="b">
        <f>IF(Q57="□",FALSE,TRUE)</f>
        <v>0</v>
      </c>
      <c r="AB57" s="81" t="b">
        <f>IF(OR(T57="",V57=""),FALSE,TRUE)</f>
        <v>0</v>
      </c>
      <c r="AC57" s="81" t="b">
        <f>IF(J57="",TRUE,IF(J57=0,FALSE,TRUE))</f>
        <v>1</v>
      </c>
      <c r="AD57" s="82" t="str">
        <f>IF(COUNTIF(Z57:AA57,TRUE)&gt;0,"OK","NG")</f>
        <v>NG</v>
      </c>
    </row>
    <row r="58" spans="1:30" ht="27" customHeight="1" x14ac:dyDescent="0.4">
      <c r="A58" s="163"/>
      <c r="B58" s="201"/>
      <c r="C58" s="202"/>
      <c r="D58" s="202"/>
      <c r="E58" s="203"/>
      <c r="F58" s="204"/>
      <c r="G58" s="63" t="s">
        <v>40</v>
      </c>
      <c r="H58" s="40"/>
      <c r="I58" s="64" t="s">
        <v>41</v>
      </c>
      <c r="J58" s="161"/>
      <c r="K58" s="144"/>
      <c r="L58" s="154"/>
      <c r="M58" s="150"/>
      <c r="N58" s="151"/>
      <c r="O58" s="75" t="s">
        <v>1936</v>
      </c>
      <c r="P58" s="38" t="s">
        <v>44</v>
      </c>
      <c r="Q58" s="75" t="s">
        <v>1936</v>
      </c>
      <c r="R58" s="38" t="s">
        <v>44</v>
      </c>
      <c r="S58" s="153"/>
      <c r="T58" s="182"/>
      <c r="U58" s="184"/>
      <c r="V58" s="155"/>
      <c r="W58" s="159"/>
      <c r="Y58" s="81"/>
      <c r="Z58" s="81"/>
      <c r="AA58" s="81"/>
      <c r="AB58" s="81"/>
      <c r="AC58" s="81"/>
      <c r="AD58" s="82"/>
    </row>
    <row r="59" spans="1:30" ht="27" customHeight="1" x14ac:dyDescent="0.4">
      <c r="A59" s="162">
        <v>8</v>
      </c>
      <c r="B59" s="164"/>
      <c r="C59" s="166"/>
      <c r="D59" s="166"/>
      <c r="E59" s="168"/>
      <c r="F59" s="197"/>
      <c r="G59" s="104"/>
      <c r="H59" s="105"/>
      <c r="I59" s="106"/>
      <c r="J59" s="142" t="str">
        <f>IF(OR(T59="",V59=""),IF(B59="","",COUNTA('【番号８】表明書（様式９）'!$A$12:$C$41)+COUNTA('【番号８】表明書（様式９）'!$A$45:$C$89)),"")</f>
        <v/>
      </c>
      <c r="K59" s="144"/>
      <c r="L59" s="154"/>
      <c r="M59" s="99" t="s">
        <v>1936</v>
      </c>
      <c r="N59" s="100" t="s">
        <v>46</v>
      </c>
      <c r="O59" s="79" t="s">
        <v>1936</v>
      </c>
      <c r="P59" s="39" t="s">
        <v>43</v>
      </c>
      <c r="Q59" s="79" t="s">
        <v>1936</v>
      </c>
      <c r="R59" s="39" t="s">
        <v>43</v>
      </c>
      <c r="S59" s="153" t="s">
        <v>63</v>
      </c>
      <c r="T59" s="182"/>
      <c r="U59" s="184" t="s">
        <v>64</v>
      </c>
      <c r="V59" s="155"/>
      <c r="W59" s="156"/>
      <c r="Y59" s="81" t="b">
        <f>IF(M59="□",FALSE,TRUE)</f>
        <v>0</v>
      </c>
      <c r="Z59" s="81" t="b">
        <f>IF(O59="□",FALSE,TRUE)</f>
        <v>0</v>
      </c>
      <c r="AA59" s="81" t="b">
        <f>IF(Q59="□",FALSE,TRUE)</f>
        <v>0</v>
      </c>
      <c r="AB59" s="81" t="b">
        <f>IF(OR(T59="",V59=""),FALSE,TRUE)</f>
        <v>0</v>
      </c>
      <c r="AC59" s="81" t="b">
        <f>IF(J59="",TRUE,IF(J59=0,FALSE,TRUE))</f>
        <v>1</v>
      </c>
      <c r="AD59" s="82" t="str">
        <f>IF(COUNTIF(Z59:AA59,TRUE)&gt;0,"OK","NG")</f>
        <v>NG</v>
      </c>
    </row>
    <row r="60" spans="1:30" ht="27" customHeight="1" x14ac:dyDescent="0.4">
      <c r="A60" s="163"/>
      <c r="B60" s="165"/>
      <c r="C60" s="167"/>
      <c r="D60" s="167"/>
      <c r="E60" s="169"/>
      <c r="F60" s="198"/>
      <c r="G60" s="63" t="s">
        <v>40</v>
      </c>
      <c r="H60" s="40"/>
      <c r="I60" s="64" t="s">
        <v>41</v>
      </c>
      <c r="J60" s="143"/>
      <c r="K60" s="144"/>
      <c r="L60" s="154"/>
      <c r="M60" s="150"/>
      <c r="N60" s="151"/>
      <c r="O60" s="75" t="s">
        <v>1936</v>
      </c>
      <c r="P60" s="38" t="s">
        <v>44</v>
      </c>
      <c r="Q60" s="75" t="s">
        <v>1936</v>
      </c>
      <c r="R60" s="38" t="s">
        <v>44</v>
      </c>
      <c r="S60" s="153"/>
      <c r="T60" s="182"/>
      <c r="U60" s="184"/>
      <c r="V60" s="155"/>
      <c r="W60" s="157"/>
    </row>
    <row r="61" spans="1:30" ht="27" customHeight="1" x14ac:dyDescent="0.4">
      <c r="A61" s="162">
        <v>9</v>
      </c>
      <c r="B61" s="164"/>
      <c r="C61" s="166"/>
      <c r="D61" s="166"/>
      <c r="E61" s="168"/>
      <c r="F61" s="197"/>
      <c r="G61" s="104"/>
      <c r="H61" s="105"/>
      <c r="I61" s="106"/>
      <c r="J61" s="142" t="str">
        <f>IF(OR(T61="",V61=""),IF(B61="","",COUNTA('【番号９】表明書（様式９）'!$A$12:$C$41)+COUNTA('【番号９】表明書（様式９）'!$A$45:$C$89)),"")</f>
        <v/>
      </c>
      <c r="K61" s="144"/>
      <c r="L61" s="154"/>
      <c r="M61" s="99" t="s">
        <v>1936</v>
      </c>
      <c r="N61" s="100" t="s">
        <v>46</v>
      </c>
      <c r="O61" s="79" t="s">
        <v>1936</v>
      </c>
      <c r="P61" s="39" t="s">
        <v>43</v>
      </c>
      <c r="Q61" s="79" t="s">
        <v>1936</v>
      </c>
      <c r="R61" s="39" t="s">
        <v>43</v>
      </c>
      <c r="S61" s="153" t="s">
        <v>63</v>
      </c>
      <c r="T61" s="182"/>
      <c r="U61" s="184" t="s">
        <v>64</v>
      </c>
      <c r="V61" s="155"/>
      <c r="W61" s="156"/>
      <c r="Y61" s="81" t="b">
        <f>IF(M61="□",FALSE,TRUE)</f>
        <v>0</v>
      </c>
      <c r="Z61" s="81" t="b">
        <f>IF(O61="□",FALSE,TRUE)</f>
        <v>0</v>
      </c>
      <c r="AA61" s="81" t="b">
        <f>IF(Q61="□",FALSE,TRUE)</f>
        <v>0</v>
      </c>
      <c r="AB61" s="81" t="b">
        <f>IF(OR(T61="",V61=""),FALSE,TRUE)</f>
        <v>0</v>
      </c>
      <c r="AC61" s="81" t="b">
        <f>IF(J61="",TRUE,IF(J61=0,FALSE,TRUE))</f>
        <v>1</v>
      </c>
      <c r="AD61" s="82" t="str">
        <f>IF(COUNTIF(Z61:AA61,TRUE)&gt;0,"OK","NG")</f>
        <v>NG</v>
      </c>
    </row>
    <row r="62" spans="1:30" ht="27" customHeight="1" x14ac:dyDescent="0.4">
      <c r="A62" s="163"/>
      <c r="B62" s="165"/>
      <c r="C62" s="167"/>
      <c r="D62" s="167"/>
      <c r="E62" s="169"/>
      <c r="F62" s="198"/>
      <c r="G62" s="63" t="s">
        <v>40</v>
      </c>
      <c r="H62" s="40"/>
      <c r="I62" s="64" t="s">
        <v>41</v>
      </c>
      <c r="J62" s="143"/>
      <c r="K62" s="144"/>
      <c r="L62" s="154"/>
      <c r="M62" s="150"/>
      <c r="N62" s="151"/>
      <c r="O62" s="75" t="s">
        <v>1936</v>
      </c>
      <c r="P62" s="38" t="s">
        <v>44</v>
      </c>
      <c r="Q62" s="75" t="s">
        <v>1936</v>
      </c>
      <c r="R62" s="38" t="s">
        <v>44</v>
      </c>
      <c r="S62" s="153"/>
      <c r="T62" s="182"/>
      <c r="U62" s="184"/>
      <c r="V62" s="155"/>
      <c r="W62" s="157"/>
      <c r="Y62" s="81"/>
      <c r="Z62" s="81"/>
      <c r="AA62" s="81"/>
      <c r="AB62" s="81"/>
      <c r="AC62" s="81"/>
      <c r="AD62" s="82"/>
    </row>
    <row r="63" spans="1:30" ht="27" customHeight="1" x14ac:dyDescent="0.4">
      <c r="A63" s="187">
        <v>10</v>
      </c>
      <c r="B63" s="189"/>
      <c r="C63" s="191"/>
      <c r="D63" s="191"/>
      <c r="E63" s="193"/>
      <c r="F63" s="195"/>
      <c r="G63" s="104"/>
      <c r="H63" s="105"/>
      <c r="I63" s="106"/>
      <c r="J63" s="177" t="str">
        <f>IF(OR(T63="",V63=""),IF(B63="","",COUNTA('【番号10】表明書（様式９）'!$A$12:$C$41)+COUNTA('【番号10】表明書（様式９）'!$A$45:$C$89)),"")</f>
        <v/>
      </c>
      <c r="K63" s="144"/>
      <c r="L63" s="154"/>
      <c r="M63" s="99" t="s">
        <v>1936</v>
      </c>
      <c r="N63" s="100" t="s">
        <v>46</v>
      </c>
      <c r="O63" s="79" t="s">
        <v>1936</v>
      </c>
      <c r="P63" s="39" t="s">
        <v>43</v>
      </c>
      <c r="Q63" s="79" t="s">
        <v>1936</v>
      </c>
      <c r="R63" s="39" t="s">
        <v>43</v>
      </c>
      <c r="S63" s="153" t="s">
        <v>63</v>
      </c>
      <c r="T63" s="182"/>
      <c r="U63" s="184" t="s">
        <v>64</v>
      </c>
      <c r="V63" s="155"/>
      <c r="W63" s="158"/>
      <c r="Y63" s="81" t="b">
        <f>IF(M63="□",FALSE,TRUE)</f>
        <v>0</v>
      </c>
      <c r="Z63" s="81" t="b">
        <f>IF(O63="□",FALSE,TRUE)</f>
        <v>0</v>
      </c>
      <c r="AA63" s="81" t="b">
        <f>IF(Q63="□",FALSE,TRUE)</f>
        <v>0</v>
      </c>
      <c r="AB63" s="81" t="b">
        <f>IF(OR(T63="",V63=""),FALSE,TRUE)</f>
        <v>0</v>
      </c>
      <c r="AC63" s="81" t="b">
        <f>IF(J63="",TRUE,IF(J63=0,FALSE,TRUE))</f>
        <v>1</v>
      </c>
      <c r="AD63" s="82" t="str">
        <f>IF(COUNTIF(Z63:AA63,TRUE)&gt;0,"OK","NG")</f>
        <v>NG</v>
      </c>
    </row>
    <row r="64" spans="1:30" ht="27" customHeight="1" thickBot="1" x14ac:dyDescent="0.45">
      <c r="A64" s="188"/>
      <c r="B64" s="190"/>
      <c r="C64" s="192"/>
      <c r="D64" s="192"/>
      <c r="E64" s="194"/>
      <c r="F64" s="196"/>
      <c r="G64" s="65" t="s">
        <v>40</v>
      </c>
      <c r="H64" s="41"/>
      <c r="I64" s="66" t="s">
        <v>41</v>
      </c>
      <c r="J64" s="160"/>
      <c r="K64" s="178"/>
      <c r="L64" s="179"/>
      <c r="M64" s="199"/>
      <c r="N64" s="200"/>
      <c r="O64" s="76" t="s">
        <v>1936</v>
      </c>
      <c r="P64" s="42" t="s">
        <v>44</v>
      </c>
      <c r="Q64" s="76" t="s">
        <v>1936</v>
      </c>
      <c r="R64" s="42" t="s">
        <v>44</v>
      </c>
      <c r="S64" s="170"/>
      <c r="T64" s="183"/>
      <c r="U64" s="185"/>
      <c r="V64" s="180"/>
      <c r="W64" s="181"/>
    </row>
    <row r="65" spans="1:23" ht="9.9499999999999993" customHeight="1" x14ac:dyDescent="0.4">
      <c r="A65" s="45"/>
      <c r="B65" s="26"/>
      <c r="C65" s="27"/>
      <c r="D65" s="27"/>
      <c r="E65" s="27"/>
      <c r="F65" s="28"/>
      <c r="G65" s="47"/>
      <c r="H65" s="29"/>
      <c r="I65" s="47"/>
      <c r="J65" s="29"/>
      <c r="K65" s="46"/>
      <c r="L65" s="46"/>
      <c r="M65" s="46"/>
      <c r="N65" s="30"/>
      <c r="O65" s="31"/>
      <c r="P65" s="32"/>
      <c r="Q65" s="31"/>
      <c r="R65" s="32"/>
      <c r="S65" s="33"/>
      <c r="T65" s="33"/>
      <c r="U65" s="19"/>
      <c r="V65" s="34"/>
      <c r="W65" s="35"/>
    </row>
    <row r="66" spans="1:23" ht="20.100000000000001" customHeight="1" x14ac:dyDescent="0.4">
      <c r="A66" s="103" t="s">
        <v>27</v>
      </c>
      <c r="B66" s="103"/>
      <c r="C66" s="103"/>
      <c r="D66" s="103"/>
      <c r="E66" s="103"/>
      <c r="F66" s="103"/>
      <c r="G66" s="103"/>
      <c r="H66" s="103"/>
      <c r="I66" s="103"/>
      <c r="J66" s="103"/>
      <c r="K66" s="103"/>
      <c r="L66" s="103"/>
      <c r="M66" s="103"/>
      <c r="N66" s="103"/>
      <c r="O66" s="103"/>
      <c r="P66" s="103"/>
      <c r="Q66" s="103"/>
      <c r="R66" s="103"/>
      <c r="S66" s="103"/>
      <c r="T66" s="103"/>
      <c r="U66" s="103"/>
      <c r="V66" s="103"/>
      <c r="W66" s="103"/>
    </row>
    <row r="67" spans="1:23" ht="15.95" customHeight="1" x14ac:dyDescent="0.4">
      <c r="A67" s="174" t="s">
        <v>1861</v>
      </c>
      <c r="B67" s="175"/>
      <c r="C67" s="175"/>
      <c r="D67" s="175"/>
      <c r="E67" s="175"/>
      <c r="F67" s="175"/>
      <c r="G67" s="175"/>
      <c r="H67" s="175"/>
      <c r="I67" s="175"/>
      <c r="J67" s="175"/>
      <c r="K67" s="175"/>
      <c r="L67" s="175"/>
      <c r="M67" s="175"/>
      <c r="N67" s="175"/>
      <c r="O67" s="175"/>
      <c r="P67" s="175"/>
      <c r="Q67" s="175"/>
      <c r="R67" s="175"/>
      <c r="S67" s="175"/>
      <c r="T67" s="175"/>
      <c r="U67" s="175"/>
      <c r="V67" s="175"/>
      <c r="W67" s="175"/>
    </row>
    <row r="68" spans="1:23" ht="15.95" customHeight="1" x14ac:dyDescent="0.4">
      <c r="A68" s="186" t="s">
        <v>1862</v>
      </c>
      <c r="B68" s="186"/>
      <c r="C68" s="186"/>
      <c r="D68" s="186"/>
      <c r="E68" s="186"/>
      <c r="F68" s="186"/>
      <c r="G68" s="186"/>
      <c r="H68" s="186"/>
      <c r="I68" s="186"/>
      <c r="J68" s="186"/>
      <c r="K68" s="186"/>
      <c r="L68" s="186"/>
      <c r="M68" s="186"/>
      <c r="N68" s="186"/>
      <c r="O68" s="186"/>
      <c r="P68" s="186"/>
      <c r="Q68" s="186"/>
      <c r="R68" s="186"/>
      <c r="S68" s="186"/>
      <c r="T68" s="186"/>
      <c r="U68" s="186"/>
      <c r="V68" s="186"/>
      <c r="W68" s="186"/>
    </row>
    <row r="69" spans="1:23" ht="15.95" customHeight="1" x14ac:dyDescent="0.4">
      <c r="A69" s="174" t="s">
        <v>48</v>
      </c>
      <c r="B69" s="175"/>
      <c r="C69" s="175"/>
      <c r="D69" s="175"/>
      <c r="E69" s="175"/>
      <c r="F69" s="175"/>
      <c r="G69" s="175"/>
      <c r="H69" s="175"/>
      <c r="I69" s="175"/>
      <c r="J69" s="175"/>
      <c r="K69" s="175"/>
      <c r="L69" s="175"/>
      <c r="M69" s="175"/>
      <c r="N69" s="175"/>
      <c r="O69" s="175"/>
      <c r="P69" s="175"/>
      <c r="Q69" s="175"/>
      <c r="R69" s="175"/>
      <c r="S69" s="175"/>
      <c r="T69" s="175"/>
      <c r="U69" s="175"/>
      <c r="V69" s="175"/>
      <c r="W69" s="175"/>
    </row>
    <row r="70" spans="1:23" ht="15.95" customHeight="1" x14ac:dyDescent="0.4">
      <c r="A70" s="174" t="s">
        <v>49</v>
      </c>
      <c r="B70" s="175"/>
      <c r="C70" s="175"/>
      <c r="D70" s="175"/>
      <c r="E70" s="175"/>
      <c r="F70" s="175"/>
      <c r="G70" s="175"/>
      <c r="H70" s="175"/>
      <c r="I70" s="175"/>
      <c r="J70" s="175"/>
      <c r="K70" s="175"/>
      <c r="L70" s="175"/>
      <c r="M70" s="175"/>
      <c r="N70" s="175"/>
      <c r="O70" s="175"/>
      <c r="P70" s="175"/>
      <c r="Q70" s="175"/>
      <c r="R70" s="175"/>
      <c r="S70" s="175"/>
      <c r="T70" s="175"/>
      <c r="U70" s="175"/>
      <c r="V70" s="175"/>
      <c r="W70" s="175"/>
    </row>
    <row r="71" spans="1:23" ht="15.95" customHeight="1" x14ac:dyDescent="0.4">
      <c r="A71" s="174" t="s">
        <v>50</v>
      </c>
      <c r="B71" s="175"/>
      <c r="C71" s="175"/>
      <c r="D71" s="175"/>
      <c r="E71" s="175"/>
      <c r="F71" s="175"/>
      <c r="G71" s="175"/>
      <c r="H71" s="175"/>
      <c r="I71" s="175"/>
      <c r="J71" s="175"/>
      <c r="K71" s="175"/>
      <c r="L71" s="175"/>
      <c r="M71" s="175"/>
      <c r="N71" s="175"/>
      <c r="O71" s="175"/>
      <c r="P71" s="175"/>
      <c r="Q71" s="175"/>
      <c r="R71" s="175"/>
      <c r="S71" s="175"/>
      <c r="T71" s="175"/>
      <c r="U71" s="175"/>
      <c r="V71" s="175"/>
      <c r="W71" s="175"/>
    </row>
    <row r="72" spans="1:23" ht="15.95" customHeight="1" x14ac:dyDescent="0.4">
      <c r="A72" s="174" t="s">
        <v>51</v>
      </c>
      <c r="B72" s="175"/>
      <c r="C72" s="175"/>
      <c r="D72" s="175"/>
      <c r="E72" s="175"/>
      <c r="F72" s="175"/>
      <c r="G72" s="175"/>
      <c r="H72" s="175"/>
      <c r="I72" s="175"/>
      <c r="J72" s="175"/>
      <c r="K72" s="175"/>
      <c r="L72" s="175"/>
      <c r="M72" s="175"/>
      <c r="N72" s="175"/>
      <c r="O72" s="175"/>
      <c r="P72" s="175"/>
      <c r="Q72" s="175"/>
      <c r="R72" s="175"/>
      <c r="S72" s="175"/>
      <c r="T72" s="175"/>
      <c r="U72" s="175"/>
      <c r="V72" s="175"/>
      <c r="W72" s="175"/>
    </row>
    <row r="73" spans="1:23" ht="15.95" customHeight="1" x14ac:dyDescent="0.4">
      <c r="A73" s="174" t="s">
        <v>52</v>
      </c>
      <c r="B73" s="175"/>
      <c r="C73" s="175"/>
      <c r="D73" s="175"/>
      <c r="E73" s="175"/>
      <c r="F73" s="175"/>
      <c r="G73" s="175"/>
      <c r="H73" s="175"/>
      <c r="I73" s="175"/>
      <c r="J73" s="175"/>
      <c r="K73" s="175"/>
      <c r="L73" s="175"/>
      <c r="M73" s="175"/>
      <c r="N73" s="175"/>
      <c r="O73" s="175"/>
      <c r="P73" s="175"/>
      <c r="Q73" s="175"/>
      <c r="R73" s="175"/>
      <c r="S73" s="175"/>
      <c r="T73" s="175"/>
      <c r="U73" s="175"/>
      <c r="V73" s="175"/>
      <c r="W73" s="175"/>
    </row>
    <row r="74" spans="1:23" ht="15.95" customHeight="1" x14ac:dyDescent="0.4">
      <c r="A74" s="174" t="s">
        <v>53</v>
      </c>
      <c r="B74" s="175"/>
      <c r="C74" s="175"/>
      <c r="D74" s="175"/>
      <c r="E74" s="175"/>
      <c r="F74" s="175"/>
      <c r="G74" s="175"/>
      <c r="H74" s="175"/>
      <c r="I74" s="175"/>
      <c r="J74" s="175"/>
      <c r="K74" s="175"/>
      <c r="L74" s="175"/>
      <c r="M74" s="175"/>
      <c r="N74" s="175"/>
      <c r="O74" s="175"/>
      <c r="P74" s="175"/>
      <c r="Q74" s="175"/>
      <c r="R74" s="175"/>
      <c r="S74" s="175"/>
      <c r="T74" s="175"/>
      <c r="U74" s="175"/>
      <c r="V74" s="175"/>
      <c r="W74" s="175"/>
    </row>
    <row r="75" spans="1:23" ht="15.95" customHeight="1" x14ac:dyDescent="0.4">
      <c r="A75" s="176" t="s">
        <v>28</v>
      </c>
      <c r="B75" s="175"/>
      <c r="C75" s="175"/>
      <c r="D75" s="175"/>
      <c r="E75" s="175"/>
      <c r="F75" s="175"/>
      <c r="G75" s="175"/>
      <c r="H75" s="175"/>
      <c r="I75" s="175"/>
      <c r="J75" s="175"/>
      <c r="K75" s="175"/>
      <c r="L75" s="175"/>
      <c r="M75" s="175"/>
      <c r="N75" s="175"/>
      <c r="O75" s="175"/>
      <c r="P75" s="175"/>
      <c r="Q75" s="175"/>
      <c r="R75" s="175"/>
      <c r="S75" s="175"/>
      <c r="T75" s="175"/>
      <c r="U75" s="175"/>
      <c r="V75" s="175"/>
      <c r="W75" s="175"/>
    </row>
  </sheetData>
  <sheetProtection algorithmName="SHA-512" hashValue="9yx435a8bb/6lHIkryPjnAEZCbswlOXkSLsniSyB7Qw4sK5XStKD8iRZqNDXA6d/dZcBw4pagL42lgLRR4vugg==" saltValue="D8TmyJcuRiozEtj8vmklCw==" spinCount="100000" sheet="1" objects="1" scenarios="1" selectLockedCells="1"/>
  <dataConsolidate/>
  <mergeCells count="243">
    <mergeCell ref="L5:N5"/>
    <mergeCell ref="L6:N6"/>
    <mergeCell ref="C17:W17"/>
    <mergeCell ref="O5:P5"/>
    <mergeCell ref="O6:P6"/>
    <mergeCell ref="Q6:R6"/>
    <mergeCell ref="Q5:R5"/>
    <mergeCell ref="S6:W6"/>
    <mergeCell ref="S5:W5"/>
    <mergeCell ref="D14:F14"/>
    <mergeCell ref="G14:W14"/>
    <mergeCell ref="A6:H6"/>
    <mergeCell ref="A5:H5"/>
    <mergeCell ref="A18:B19"/>
    <mergeCell ref="C18:D18"/>
    <mergeCell ref="E18:W18"/>
    <mergeCell ref="C19:D19"/>
    <mergeCell ref="K19:N19"/>
    <mergeCell ref="R7:W7"/>
    <mergeCell ref="A10:W10"/>
    <mergeCell ref="A11:W11"/>
    <mergeCell ref="A12:W12"/>
    <mergeCell ref="A13:A17"/>
    <mergeCell ref="C13:W13"/>
    <mergeCell ref="B14:B15"/>
    <mergeCell ref="C16:W16"/>
    <mergeCell ref="E19:I19"/>
    <mergeCell ref="A8:W8"/>
    <mergeCell ref="C15:W15"/>
    <mergeCell ref="A29:W29"/>
    <mergeCell ref="A30:W30"/>
    <mergeCell ref="A31:W31"/>
    <mergeCell ref="A32:W32"/>
    <mergeCell ref="A33:W33"/>
    <mergeCell ref="W20:W21"/>
    <mergeCell ref="B22:W22"/>
    <mergeCell ref="A23:W24"/>
    <mergeCell ref="A25:W25"/>
    <mergeCell ref="A27:W27"/>
    <mergeCell ref="A28:W28"/>
    <mergeCell ref="A20:B21"/>
    <mergeCell ref="C20:E21"/>
    <mergeCell ref="F20:J21"/>
    <mergeCell ref="K20:K21"/>
    <mergeCell ref="L20:N21"/>
    <mergeCell ref="A26:B26"/>
    <mergeCell ref="A35:W35"/>
    <mergeCell ref="A38:W38"/>
    <mergeCell ref="A40:A44"/>
    <mergeCell ref="C40:D40"/>
    <mergeCell ref="L40:N40"/>
    <mergeCell ref="B41:B44"/>
    <mergeCell ref="C41:D44"/>
    <mergeCell ref="E41:E44"/>
    <mergeCell ref="F41:F44"/>
    <mergeCell ref="J41:J44"/>
    <mergeCell ref="K41:K44"/>
    <mergeCell ref="G40:I40"/>
    <mergeCell ref="A36:W36"/>
    <mergeCell ref="A37:W37"/>
    <mergeCell ref="M43:N44"/>
    <mergeCell ref="L43:L44"/>
    <mergeCell ref="S41:V42"/>
    <mergeCell ref="W47:W48"/>
    <mergeCell ref="K45:K46"/>
    <mergeCell ref="L45:L46"/>
    <mergeCell ref="V45:V46"/>
    <mergeCell ref="W45:W46"/>
    <mergeCell ref="J45:J46"/>
    <mergeCell ref="A47:A48"/>
    <mergeCell ref="B47:B48"/>
    <mergeCell ref="C47:D48"/>
    <mergeCell ref="E47:E48"/>
    <mergeCell ref="F47:F48"/>
    <mergeCell ref="A45:A46"/>
    <mergeCell ref="B45:B46"/>
    <mergeCell ref="C45:D46"/>
    <mergeCell ref="E45:E46"/>
    <mergeCell ref="F45:F46"/>
    <mergeCell ref="G45:I45"/>
    <mergeCell ref="G47:I47"/>
    <mergeCell ref="T45:T46"/>
    <mergeCell ref="U45:U46"/>
    <mergeCell ref="T47:T48"/>
    <mergeCell ref="U47:U48"/>
    <mergeCell ref="L47:L48"/>
    <mergeCell ref="S45:S46"/>
    <mergeCell ref="A51:A52"/>
    <mergeCell ref="B51:B52"/>
    <mergeCell ref="C51:D52"/>
    <mergeCell ref="E51:E52"/>
    <mergeCell ref="F51:F52"/>
    <mergeCell ref="A49:A50"/>
    <mergeCell ref="B49:B50"/>
    <mergeCell ref="C49:D50"/>
    <mergeCell ref="E49:E50"/>
    <mergeCell ref="F49:F50"/>
    <mergeCell ref="U53:U54"/>
    <mergeCell ref="T55:T56"/>
    <mergeCell ref="U55:U56"/>
    <mergeCell ref="J51:J52"/>
    <mergeCell ref="K51:K52"/>
    <mergeCell ref="L51:L52"/>
    <mergeCell ref="V51:V52"/>
    <mergeCell ref="W51:W52"/>
    <mergeCell ref="K49:K50"/>
    <mergeCell ref="L49:L50"/>
    <mergeCell ref="V49:V50"/>
    <mergeCell ref="W49:W50"/>
    <mergeCell ref="J49:J50"/>
    <mergeCell ref="M50:N50"/>
    <mergeCell ref="M52:N52"/>
    <mergeCell ref="T49:T50"/>
    <mergeCell ref="U49:U50"/>
    <mergeCell ref="T51:T52"/>
    <mergeCell ref="U51:U52"/>
    <mergeCell ref="F55:F56"/>
    <mergeCell ref="A53:A54"/>
    <mergeCell ref="B53:B54"/>
    <mergeCell ref="C53:D54"/>
    <mergeCell ref="E53:E54"/>
    <mergeCell ref="F53:F54"/>
    <mergeCell ref="M54:N54"/>
    <mergeCell ref="M56:N56"/>
    <mergeCell ref="T53:T54"/>
    <mergeCell ref="A59:A60"/>
    <mergeCell ref="B59:B60"/>
    <mergeCell ref="C59:D60"/>
    <mergeCell ref="E59:E60"/>
    <mergeCell ref="F59:F60"/>
    <mergeCell ref="A57:A58"/>
    <mergeCell ref="B57:B58"/>
    <mergeCell ref="C57:D58"/>
    <mergeCell ref="E57:E58"/>
    <mergeCell ref="F57:F58"/>
    <mergeCell ref="J61:J62"/>
    <mergeCell ref="M62:N62"/>
    <mergeCell ref="M64:N64"/>
    <mergeCell ref="T61:T62"/>
    <mergeCell ref="U61:U62"/>
    <mergeCell ref="V59:V60"/>
    <mergeCell ref="W59:W60"/>
    <mergeCell ref="K57:K58"/>
    <mergeCell ref="L57:L58"/>
    <mergeCell ref="V57:V58"/>
    <mergeCell ref="W57:W58"/>
    <mergeCell ref="J57:J58"/>
    <mergeCell ref="M58:N58"/>
    <mergeCell ref="M60:N60"/>
    <mergeCell ref="T57:T58"/>
    <mergeCell ref="U57:U58"/>
    <mergeCell ref="T59:T60"/>
    <mergeCell ref="U59:U60"/>
    <mergeCell ref="K61:K62"/>
    <mergeCell ref="L61:L62"/>
    <mergeCell ref="J59:J60"/>
    <mergeCell ref="K59:K60"/>
    <mergeCell ref="L59:L60"/>
    <mergeCell ref="S57:S58"/>
    <mergeCell ref="A63:A64"/>
    <mergeCell ref="G61:I61"/>
    <mergeCell ref="G63:I63"/>
    <mergeCell ref="B63:B64"/>
    <mergeCell ref="C63:D64"/>
    <mergeCell ref="E63:E64"/>
    <mergeCell ref="F63:F64"/>
    <mergeCell ref="A61:A62"/>
    <mergeCell ref="B61:B62"/>
    <mergeCell ref="C61:D62"/>
    <mergeCell ref="E61:E62"/>
    <mergeCell ref="F61:F62"/>
    <mergeCell ref="S59:S60"/>
    <mergeCell ref="S61:S62"/>
    <mergeCell ref="S63:S64"/>
    <mergeCell ref="A34:W34"/>
    <mergeCell ref="V47:V48"/>
    <mergeCell ref="A74:W74"/>
    <mergeCell ref="A75:W75"/>
    <mergeCell ref="A67:W67"/>
    <mergeCell ref="A69:W69"/>
    <mergeCell ref="A70:W70"/>
    <mergeCell ref="A71:W71"/>
    <mergeCell ref="A72:W72"/>
    <mergeCell ref="A73:W73"/>
    <mergeCell ref="J63:J64"/>
    <mergeCell ref="K63:K64"/>
    <mergeCell ref="L63:L64"/>
    <mergeCell ref="V63:V64"/>
    <mergeCell ref="W63:W64"/>
    <mergeCell ref="T63:T64"/>
    <mergeCell ref="U63:U64"/>
    <mergeCell ref="A68:W68"/>
    <mergeCell ref="V61:V62"/>
    <mergeCell ref="W61:W62"/>
    <mergeCell ref="K47:K48"/>
    <mergeCell ref="M48:N48"/>
    <mergeCell ref="J47:J48"/>
    <mergeCell ref="A4:W4"/>
    <mergeCell ref="A1:W1"/>
    <mergeCell ref="G51:I51"/>
    <mergeCell ref="G53:I53"/>
    <mergeCell ref="G55:I55"/>
    <mergeCell ref="S47:S48"/>
    <mergeCell ref="S49:S50"/>
    <mergeCell ref="S51:S52"/>
    <mergeCell ref="S53:S54"/>
    <mergeCell ref="S55:S56"/>
    <mergeCell ref="L55:L56"/>
    <mergeCell ref="V55:V56"/>
    <mergeCell ref="W55:W56"/>
    <mergeCell ref="K53:K54"/>
    <mergeCell ref="L53:L54"/>
    <mergeCell ref="V53:V54"/>
    <mergeCell ref="W53:W54"/>
    <mergeCell ref="J53:J54"/>
    <mergeCell ref="A55:A56"/>
    <mergeCell ref="B55:B56"/>
    <mergeCell ref="C55:D56"/>
    <mergeCell ref="E55:E56"/>
    <mergeCell ref="A3:W3"/>
    <mergeCell ref="A2:W2"/>
    <mergeCell ref="A66:W66"/>
    <mergeCell ref="G57:I57"/>
    <mergeCell ref="G59:I59"/>
    <mergeCell ref="S40:V40"/>
    <mergeCell ref="O40:R40"/>
    <mergeCell ref="O41:R42"/>
    <mergeCell ref="Q43:R44"/>
    <mergeCell ref="O43:P44"/>
    <mergeCell ref="O19:P19"/>
    <mergeCell ref="Q19:W19"/>
    <mergeCell ref="O20:V21"/>
    <mergeCell ref="L42:N42"/>
    <mergeCell ref="L41:N41"/>
    <mergeCell ref="W40:W44"/>
    <mergeCell ref="A39:J39"/>
    <mergeCell ref="G43:I44"/>
    <mergeCell ref="G41:I42"/>
    <mergeCell ref="S43:V44"/>
    <mergeCell ref="J55:J56"/>
    <mergeCell ref="K55:K56"/>
    <mergeCell ref="G49:I49"/>
    <mergeCell ref="M46:N46"/>
  </mergeCells>
  <phoneticPr fontId="1"/>
  <conditionalFormatting sqref="M46:N46">
    <cfRule type="expression" dxfId="790" priority="25">
      <formula>#REF!="TRUE"</formula>
    </cfRule>
  </conditionalFormatting>
  <conditionalFormatting sqref="A4:W4">
    <cfRule type="containsText" dxfId="789" priority="10" operator="containsText" text="【要確認】「様式９　日本ワイン醸造行為に関する表明書」の「仕込順号」に入力してください。">
      <formula>NOT(ISERROR(SEARCH("【要確認】「様式９　日本ワイン醸造行為に関する表明書」の「仕込順号」に入力してください。",A4)))</formula>
    </cfRule>
  </conditionalFormatting>
  <conditionalFormatting sqref="M48:N48">
    <cfRule type="expression" dxfId="788" priority="9">
      <formula>#REF!="TRUE"</formula>
    </cfRule>
  </conditionalFormatting>
  <conditionalFormatting sqref="M50:N50">
    <cfRule type="expression" dxfId="787" priority="8">
      <formula>#REF!="TRUE"</formula>
    </cfRule>
  </conditionalFormatting>
  <conditionalFormatting sqref="M52:N52">
    <cfRule type="expression" dxfId="786" priority="7">
      <formula>#REF!="TRUE"</formula>
    </cfRule>
  </conditionalFormatting>
  <conditionalFormatting sqref="M54:N54">
    <cfRule type="expression" dxfId="785" priority="6">
      <formula>#REF!="TRUE"</formula>
    </cfRule>
  </conditionalFormatting>
  <conditionalFormatting sqref="M56:N56">
    <cfRule type="expression" dxfId="784" priority="5">
      <formula>#REF!="TRUE"</formula>
    </cfRule>
  </conditionalFormatting>
  <conditionalFormatting sqref="M58:N58">
    <cfRule type="expression" dxfId="783" priority="4">
      <formula>#REF!="TRUE"</formula>
    </cfRule>
  </conditionalFormatting>
  <conditionalFormatting sqref="M60:N60">
    <cfRule type="expression" dxfId="782" priority="3">
      <formula>#REF!="TRUE"</formula>
    </cfRule>
  </conditionalFormatting>
  <conditionalFormatting sqref="M62:N62">
    <cfRule type="expression" dxfId="781" priority="2">
      <formula>#REF!="TRUE"</formula>
    </cfRule>
  </conditionalFormatting>
  <conditionalFormatting sqref="M64:N64">
    <cfRule type="expression" dxfId="780" priority="1">
      <formula>#REF!="TRUE"</formula>
    </cfRule>
  </conditionalFormatting>
  <dataValidations count="7">
    <dataValidation type="custom" allowBlank="1" showInputMessage="1" showErrorMessage="1" error="分析値は、小数点以下１桁で入力してください。_x000a_（例）11.5" sqref="L45:L65" xr:uid="{C5395DF1-080C-461E-902A-62D104D8E8A8}">
      <formula1>L45*10=INT(L45*10)</formula1>
    </dataValidation>
    <dataValidation type="whole" allowBlank="1" showInputMessage="1" showErrorMessage="1" error="分析値は、整数で入力してください。_x000a_（例）70" sqref="M46:N46 M62:N62 M48:N48 M50:N50 M52:N52 M54:N54 M56:N56 M58:N58 M60:N60 M64:N64" xr:uid="{8C4796BA-BD44-45EA-8F51-6861DA1F64C4}">
      <formula1>0</formula1>
      <formula2>500</formula2>
    </dataValidation>
    <dataValidation type="textLength" allowBlank="1" showInputMessage="1" showErrorMessage="1" error="郵便番号は、7桁・ハイフンなしで入力してください。_x000a_（例）7390046" sqref="D14:F14" xr:uid="{DAD718F7-670A-4239-B618-17BADA5CF3E2}">
      <formula1>7</formula1>
      <formula2>7</formula2>
    </dataValidation>
    <dataValidation type="decimal" allowBlank="1" showInputMessage="1" showErrorMessage="1" error="輸出数量をリットル（L）で入力してください。" sqref="C45:D64" xr:uid="{55F06B4B-BFE6-499D-B7AC-3C5837028102}">
      <formula1>0</formula1>
      <formula2>1000000000000000</formula2>
    </dataValidation>
    <dataValidation type="whole" allowBlank="1" showInputMessage="1" showErrorMessage="1" error="輸出本数を入力してください。" sqref="E45:E64" xr:uid="{6A9480DC-3FFE-48CB-BD0C-EB73D8059975}">
      <formula1>0</formula1>
      <formula2>1000000000000000</formula2>
    </dataValidation>
    <dataValidation type="whole" allowBlank="1" showInputMessage="1" showErrorMessage="1" error="製造総本数を入力してください。" sqref="H46 H48 H50 H52 H54 H56 H58 H60 H62 H64" xr:uid="{CC0E7137-7F64-4E88-9B32-A3702D5C8922}">
      <formula1>0</formula1>
      <formula2>1E+23</formula2>
    </dataValidation>
    <dataValidation type="list" allowBlank="1" showInputMessage="1" showErrorMessage="1" sqref="M45 O45:O64 Q45:Q64 M47 M49 M51 M53 M55 M57 M59 M61 M63" xr:uid="{A04E64E1-3A44-43C9-95D2-F2B012D1BDDD}">
      <formula1>"□,■"</formula1>
    </dataValidation>
  </dataValidations>
  <printOptions horizontalCentered="1" verticalCentered="1"/>
  <pageMargins left="0.74803149606299213" right="0.74803149606299213" top="0.31496062992125984" bottom="0.31496062992125984" header="0.31496062992125984" footer="0.51181102362204722"/>
  <pageSetup paperSize="9" scale="65" fitToHeight="0" orientation="landscape" r:id="rId1"/>
  <headerFooter>
    <oddHeader xml:space="preserve">&amp;R様式１　&amp;P/&amp;N  </oddHeader>
  </headerFooter>
  <rowBreaks count="1" manualBreakCount="1">
    <brk id="37"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5F00-0C08-461A-A7CB-523E1ACD0822}">
  <dimension ref="A1:AX116"/>
  <sheetViews>
    <sheetView showGridLines="0" showRowColHeaders="0" showRuler="0" view="pageBreakPreview" zoomScaleNormal="115" zoomScaleSheetLayoutView="100" zoomScalePageLayoutView="130" workbookViewId="0">
      <selection activeCell="J12" sqref="J12"/>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'発行依頼書（様式１）'!A45</f>
        <v>1</v>
      </c>
      <c r="F6" s="416"/>
      <c r="G6" s="416"/>
      <c r="H6" s="416"/>
      <c r="I6" s="416"/>
      <c r="J6" s="416"/>
      <c r="K6" s="416"/>
      <c r="L6" s="416"/>
      <c r="M6" s="416" t="str">
        <f>IF('発行依頼書（様式１）'!B45="","",'発行依頼書（様式１）'!B45)</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16.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6.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6.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72"/>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4"/>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71"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oWrdMS0UYplVB5dRInSSg/3UcZIwmrlGKDY9anxNbFwAMt4Hx0i/UjXu0BLU83LupU2dnNqGdv7GwEexR1IqTQ==" saltValue="UZfQusQDzkTXBYPMmnjFkA==" spinCount="100000" sheet="1" selectLockedCells="1"/>
  <dataConsolidate/>
  <mergeCells count="558">
    <mergeCell ref="A42:B42"/>
    <mergeCell ref="C42:AJ42"/>
    <mergeCell ref="A43:B43"/>
    <mergeCell ref="C43:AJ43"/>
    <mergeCell ref="A44:C44"/>
    <mergeCell ref="D44:F44"/>
    <mergeCell ref="G44:K44"/>
    <mergeCell ref="L44:AJ44"/>
    <mergeCell ref="A1:AJ1"/>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AR1:AR2"/>
    <mergeCell ref="A2:AJ2"/>
    <mergeCell ref="A3:AJ3"/>
    <mergeCell ref="E5:L5"/>
    <mergeCell ref="M5:AF5"/>
    <mergeCell ref="E6:L6"/>
    <mergeCell ref="M6:AF6"/>
    <mergeCell ref="E7:AF7"/>
    <mergeCell ref="A8:AJ8"/>
    <mergeCell ref="R12:U12"/>
    <mergeCell ref="W12:Z12"/>
    <mergeCell ref="AB12:AE12"/>
    <mergeCell ref="D14:F14"/>
    <mergeCell ref="M14:P14"/>
    <mergeCell ref="R14:U14"/>
    <mergeCell ref="W14:Z14"/>
    <mergeCell ref="AB14:AE14"/>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B41:AE41"/>
    <mergeCell ref="AG41:AJ41"/>
    <mergeCell ref="A45:C47"/>
    <mergeCell ref="D45:F45"/>
    <mergeCell ref="M45:P45"/>
    <mergeCell ref="R45:U45"/>
    <mergeCell ref="W45:Z45"/>
    <mergeCell ref="AB45:AE45"/>
    <mergeCell ref="AG45:AJ45"/>
    <mergeCell ref="D46:F46"/>
    <mergeCell ref="M46:P46"/>
    <mergeCell ref="R46:U46"/>
    <mergeCell ref="W46:Z46"/>
    <mergeCell ref="AB46:AE46"/>
    <mergeCell ref="AG46:AJ46"/>
    <mergeCell ref="D47:F47"/>
    <mergeCell ref="M47:P47"/>
    <mergeCell ref="R47:U47"/>
    <mergeCell ref="W47:Z47"/>
    <mergeCell ref="AB47:AE47"/>
    <mergeCell ref="AG47:AJ47"/>
    <mergeCell ref="A48:C50"/>
    <mergeCell ref="D48:F48"/>
    <mergeCell ref="M48:P48"/>
    <mergeCell ref="R48:U48"/>
    <mergeCell ref="W48:Z48"/>
    <mergeCell ref="AB48:AE48"/>
    <mergeCell ref="AG48:AJ48"/>
    <mergeCell ref="D49:F49"/>
    <mergeCell ref="M49:P49"/>
    <mergeCell ref="R49:U49"/>
    <mergeCell ref="W49:Z49"/>
    <mergeCell ref="AB49:AE49"/>
    <mergeCell ref="AG49:AJ49"/>
    <mergeCell ref="D50:F50"/>
    <mergeCell ref="M50:P50"/>
    <mergeCell ref="R50:U50"/>
    <mergeCell ref="W50:Z50"/>
    <mergeCell ref="AB50:AE50"/>
    <mergeCell ref="AG50:AJ50"/>
    <mergeCell ref="AG51:AJ51"/>
    <mergeCell ref="D52:F52"/>
    <mergeCell ref="M52:P52"/>
    <mergeCell ref="R52:U52"/>
    <mergeCell ref="W52:Z52"/>
    <mergeCell ref="AB52:AE52"/>
    <mergeCell ref="AG52:AJ52"/>
    <mergeCell ref="A51:C53"/>
    <mergeCell ref="D51:F51"/>
    <mergeCell ref="M51:P51"/>
    <mergeCell ref="R51:U51"/>
    <mergeCell ref="W51:Z51"/>
    <mergeCell ref="AB51:AE51"/>
    <mergeCell ref="D53:F53"/>
    <mergeCell ref="M53:P53"/>
    <mergeCell ref="R53:U53"/>
    <mergeCell ref="W53:Z53"/>
    <mergeCell ref="AB53:AE53"/>
    <mergeCell ref="AG53:AJ53"/>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7:C59"/>
    <mergeCell ref="D57:F57"/>
    <mergeCell ref="M57:P57"/>
    <mergeCell ref="R57:U57"/>
    <mergeCell ref="W57:Z57"/>
    <mergeCell ref="AB57:AE57"/>
    <mergeCell ref="AG57:AJ57"/>
    <mergeCell ref="D58:F58"/>
    <mergeCell ref="M58:P58"/>
    <mergeCell ref="R58:U58"/>
    <mergeCell ref="W58:Z58"/>
    <mergeCell ref="AB58:AE58"/>
    <mergeCell ref="AG58:AJ58"/>
    <mergeCell ref="D59:F59"/>
    <mergeCell ref="M59:P59"/>
    <mergeCell ref="R59:U59"/>
    <mergeCell ref="W59:Z59"/>
    <mergeCell ref="AB59:AE59"/>
    <mergeCell ref="AG59:AJ59"/>
    <mergeCell ref="AG60:AJ60"/>
    <mergeCell ref="D61:F61"/>
    <mergeCell ref="M61:P61"/>
    <mergeCell ref="R61:U61"/>
    <mergeCell ref="W61:Z61"/>
    <mergeCell ref="AB61:AE61"/>
    <mergeCell ref="AG61:AJ61"/>
    <mergeCell ref="A60:C62"/>
    <mergeCell ref="D60:F60"/>
    <mergeCell ref="M60:P60"/>
    <mergeCell ref="R60:U60"/>
    <mergeCell ref="W60:Z60"/>
    <mergeCell ref="AB60:AE60"/>
    <mergeCell ref="D62:F62"/>
    <mergeCell ref="M62:P62"/>
    <mergeCell ref="R62:U62"/>
    <mergeCell ref="W62:Z62"/>
    <mergeCell ref="AB62:AE62"/>
    <mergeCell ref="AG62:AJ62"/>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6:C68"/>
    <mergeCell ref="D66:F66"/>
    <mergeCell ref="M66:P66"/>
    <mergeCell ref="R66:U66"/>
    <mergeCell ref="W66:Z66"/>
    <mergeCell ref="AB66:AE66"/>
    <mergeCell ref="AG66:AJ66"/>
    <mergeCell ref="D67:F67"/>
    <mergeCell ref="M67:P67"/>
    <mergeCell ref="R67:U67"/>
    <mergeCell ref="W67:Z67"/>
    <mergeCell ref="AB67:AE67"/>
    <mergeCell ref="AG67:AJ67"/>
    <mergeCell ref="D68:F68"/>
    <mergeCell ref="M68:P68"/>
    <mergeCell ref="R68:U68"/>
    <mergeCell ref="W68:Z68"/>
    <mergeCell ref="AB68:AE68"/>
    <mergeCell ref="AG68:AJ68"/>
    <mergeCell ref="AG69:AJ69"/>
    <mergeCell ref="D70:F70"/>
    <mergeCell ref="M70:P70"/>
    <mergeCell ref="R70:U70"/>
    <mergeCell ref="W70:Z70"/>
    <mergeCell ref="AB70:AE70"/>
    <mergeCell ref="AG70:AJ70"/>
    <mergeCell ref="A69:C71"/>
    <mergeCell ref="D69:F69"/>
    <mergeCell ref="M69:P69"/>
    <mergeCell ref="R69:U69"/>
    <mergeCell ref="W69:Z69"/>
    <mergeCell ref="AB69:AE69"/>
    <mergeCell ref="D71:F71"/>
    <mergeCell ref="M71:P71"/>
    <mergeCell ref="R71:U71"/>
    <mergeCell ref="W71:Z71"/>
    <mergeCell ref="AB71:AE71"/>
    <mergeCell ref="AG71:AJ71"/>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75:C77"/>
    <mergeCell ref="D75:F75"/>
    <mergeCell ref="M75:P75"/>
    <mergeCell ref="R75:U75"/>
    <mergeCell ref="W75:Z75"/>
    <mergeCell ref="AB75:AE75"/>
    <mergeCell ref="AG75:AJ75"/>
    <mergeCell ref="D76:F76"/>
    <mergeCell ref="M76:P76"/>
    <mergeCell ref="R76:U76"/>
    <mergeCell ref="W76:Z76"/>
    <mergeCell ref="AB76:AE76"/>
    <mergeCell ref="AG76:AJ76"/>
    <mergeCell ref="D77:F77"/>
    <mergeCell ref="M77:P77"/>
    <mergeCell ref="R77:U77"/>
    <mergeCell ref="W77:Z77"/>
    <mergeCell ref="AB77:AE77"/>
    <mergeCell ref="AG77:AJ77"/>
    <mergeCell ref="AG78:AJ78"/>
    <mergeCell ref="D79:F79"/>
    <mergeCell ref="M79:P79"/>
    <mergeCell ref="R79:U79"/>
    <mergeCell ref="W79:Z79"/>
    <mergeCell ref="AB79:AE79"/>
    <mergeCell ref="AG79:AJ79"/>
    <mergeCell ref="A78:C80"/>
    <mergeCell ref="D78:F78"/>
    <mergeCell ref="M78:P78"/>
    <mergeCell ref="R78:U78"/>
    <mergeCell ref="W78:Z78"/>
    <mergeCell ref="AB78:AE78"/>
    <mergeCell ref="D80:F80"/>
    <mergeCell ref="M80:P80"/>
    <mergeCell ref="R80:U80"/>
    <mergeCell ref="W80:Z80"/>
    <mergeCell ref="AB80:AE80"/>
    <mergeCell ref="AG80:AJ80"/>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84:C86"/>
    <mergeCell ref="D84:F84"/>
    <mergeCell ref="M84:P84"/>
    <mergeCell ref="R84:U84"/>
    <mergeCell ref="W84:Z84"/>
    <mergeCell ref="AB84:AE84"/>
    <mergeCell ref="AG84:AJ84"/>
    <mergeCell ref="D85:F85"/>
    <mergeCell ref="M85:P85"/>
    <mergeCell ref="R85:U85"/>
    <mergeCell ref="W85:Z85"/>
    <mergeCell ref="AB85:AE85"/>
    <mergeCell ref="AG85:AJ85"/>
    <mergeCell ref="D86:F86"/>
    <mergeCell ref="M86:P86"/>
    <mergeCell ref="R86:U86"/>
    <mergeCell ref="W86:Z86"/>
    <mergeCell ref="AB86:AE86"/>
    <mergeCell ref="AG86:AJ86"/>
    <mergeCell ref="AG87:AJ87"/>
    <mergeCell ref="D88:F88"/>
    <mergeCell ref="M88:P88"/>
    <mergeCell ref="R88:U88"/>
    <mergeCell ref="W88:Z88"/>
    <mergeCell ref="AB88:AE88"/>
    <mergeCell ref="AG88:AJ88"/>
    <mergeCell ref="A87:C89"/>
    <mergeCell ref="D87:F87"/>
    <mergeCell ref="M87:P87"/>
    <mergeCell ref="R87:U87"/>
    <mergeCell ref="W87:Z87"/>
    <mergeCell ref="AB87:AE87"/>
    <mergeCell ref="D89:F89"/>
    <mergeCell ref="M89:P89"/>
    <mergeCell ref="R89:U89"/>
    <mergeCell ref="W89:Z89"/>
    <mergeCell ref="A92:AJ92"/>
    <mergeCell ref="A93:AJ93"/>
    <mergeCell ref="A94:L95"/>
    <mergeCell ref="M94:N94"/>
    <mergeCell ref="O94:X94"/>
    <mergeCell ref="Y94:Z94"/>
    <mergeCell ref="AA94:AJ94"/>
    <mergeCell ref="M95:AJ95"/>
    <mergeCell ref="AB89:AE89"/>
    <mergeCell ref="AG89:AJ89"/>
    <mergeCell ref="A90:B90"/>
    <mergeCell ref="C90:AJ90"/>
    <mergeCell ref="A91:B91"/>
    <mergeCell ref="C91:AJ91"/>
    <mergeCell ref="A98:L99"/>
    <mergeCell ref="M98:N98"/>
    <mergeCell ref="O98:X98"/>
    <mergeCell ref="Y98:Z98"/>
    <mergeCell ref="AA98:AJ98"/>
    <mergeCell ref="M99:AJ99"/>
    <mergeCell ref="A96:L97"/>
    <mergeCell ref="M96:N96"/>
    <mergeCell ref="O96:X96"/>
    <mergeCell ref="Y96:Z96"/>
    <mergeCell ref="AA96:AJ96"/>
    <mergeCell ref="M97:AJ97"/>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114:F115"/>
    <mergeCell ref="G114:H114"/>
    <mergeCell ref="I114:K114"/>
    <mergeCell ref="M114:P114"/>
    <mergeCell ref="G115:AJ115"/>
    <mergeCell ref="A116:F116"/>
    <mergeCell ref="G116:R116"/>
    <mergeCell ref="S116:X116"/>
    <mergeCell ref="Y116:AJ116"/>
  </mergeCells>
  <phoneticPr fontId="1"/>
  <conditionalFormatting sqref="E7:AF7">
    <cfRule type="containsText" dxfId="779" priority="87" operator="containsText" text="不要">
      <formula>NOT(ISERROR(SEARCH("不要",E7)))</formula>
    </cfRule>
  </conditionalFormatting>
  <conditionalFormatting sqref="A96:AJ101">
    <cfRule type="expression" dxfId="778" priority="85">
      <formula>$AL$94=TRUE</formula>
    </cfRule>
  </conditionalFormatting>
  <conditionalFormatting sqref="A98:AJ101">
    <cfRule type="expression" dxfId="777" priority="84">
      <formula>$AL$96=TRUE</formula>
    </cfRule>
  </conditionalFormatting>
  <conditionalFormatting sqref="L12:AJ12">
    <cfRule type="expression" dxfId="776" priority="81">
      <formula>$AK$12=TRUE</formula>
    </cfRule>
  </conditionalFormatting>
  <conditionalFormatting sqref="L13:AJ13">
    <cfRule type="expression" dxfId="775" priority="80">
      <formula>$AK$13=TRUE</formula>
    </cfRule>
  </conditionalFormatting>
  <conditionalFormatting sqref="L14:AJ14">
    <cfRule type="expression" dxfId="774" priority="79">
      <formula>$AK$14=TRUE</formula>
    </cfRule>
  </conditionalFormatting>
  <conditionalFormatting sqref="L15:AJ15">
    <cfRule type="expression" dxfId="773" priority="78">
      <formula>$AK$15=TRUE</formula>
    </cfRule>
  </conditionalFormatting>
  <conditionalFormatting sqref="L16:AJ16">
    <cfRule type="expression" dxfId="772" priority="77">
      <formula>$AK$16=TRUE</formula>
    </cfRule>
  </conditionalFormatting>
  <conditionalFormatting sqref="L17:AJ17">
    <cfRule type="expression" dxfId="771" priority="76">
      <formula>$AK$17=TRUE</formula>
    </cfRule>
  </conditionalFormatting>
  <conditionalFormatting sqref="L18:AJ18">
    <cfRule type="expression" dxfId="770" priority="75">
      <formula>$AK$18=TRUE</formula>
    </cfRule>
  </conditionalFormatting>
  <conditionalFormatting sqref="L19:AJ19">
    <cfRule type="expression" dxfId="769" priority="74">
      <formula>$AK$19=TRUE</formula>
    </cfRule>
  </conditionalFormatting>
  <conditionalFormatting sqref="L20:AJ20">
    <cfRule type="expression" dxfId="768" priority="73">
      <formula>$AK$20=TRUE</formula>
    </cfRule>
  </conditionalFormatting>
  <conditionalFormatting sqref="L21:AJ21">
    <cfRule type="expression" dxfId="767" priority="72">
      <formula>$AK$21=TRUE</formula>
    </cfRule>
  </conditionalFormatting>
  <conditionalFormatting sqref="L22:AJ22">
    <cfRule type="expression" dxfId="766" priority="71">
      <formula>$AK$22=TRUE</formula>
    </cfRule>
  </conditionalFormatting>
  <conditionalFormatting sqref="L23:AJ23">
    <cfRule type="expression" dxfId="765" priority="70">
      <formula>$AK$23=TRUE</formula>
    </cfRule>
  </conditionalFormatting>
  <conditionalFormatting sqref="L24:AJ24">
    <cfRule type="expression" dxfId="764" priority="69">
      <formula>$AK$24=TRUE</formula>
    </cfRule>
  </conditionalFormatting>
  <conditionalFormatting sqref="L25:AJ25">
    <cfRule type="expression" dxfId="763" priority="68">
      <formula>$AK$25=TRUE</formula>
    </cfRule>
  </conditionalFormatting>
  <conditionalFormatting sqref="L26:AJ26">
    <cfRule type="expression" dxfId="762" priority="67">
      <formula>$AK$26=TRUE</formula>
    </cfRule>
  </conditionalFormatting>
  <conditionalFormatting sqref="L27:AJ27">
    <cfRule type="expression" dxfId="761" priority="66">
      <formula>$AK$27=TRUE</formula>
    </cfRule>
  </conditionalFormatting>
  <conditionalFormatting sqref="L28:AJ28">
    <cfRule type="expression" dxfId="760" priority="65">
      <formula>$AK$28=TRUE</formula>
    </cfRule>
  </conditionalFormatting>
  <conditionalFormatting sqref="L29:AJ29">
    <cfRule type="expression" dxfId="759" priority="64">
      <formula>$AK$29=TRUE</formula>
    </cfRule>
  </conditionalFormatting>
  <conditionalFormatting sqref="L30:AJ30">
    <cfRule type="expression" dxfId="758" priority="63">
      <formula>$AK$30=TRUE</formula>
    </cfRule>
  </conditionalFormatting>
  <conditionalFormatting sqref="L31:AJ31">
    <cfRule type="expression" dxfId="757" priority="62">
      <formula>$AK$31=TRUE</formula>
    </cfRule>
  </conditionalFormatting>
  <conditionalFormatting sqref="L32:AJ32">
    <cfRule type="expression" dxfId="756" priority="61">
      <formula>$AK$32=TRUE</formula>
    </cfRule>
  </conditionalFormatting>
  <conditionalFormatting sqref="L33:AJ33">
    <cfRule type="expression" dxfId="755" priority="60">
      <formula>$AK$33=TRUE</formula>
    </cfRule>
  </conditionalFormatting>
  <conditionalFormatting sqref="L34:AJ34">
    <cfRule type="expression" dxfId="754" priority="59">
      <formula>$AK$34=TRUE</formula>
    </cfRule>
  </conditionalFormatting>
  <conditionalFormatting sqref="L35:AJ35">
    <cfRule type="expression" dxfId="753" priority="58">
      <formula>$AK$35=TRUE</formula>
    </cfRule>
  </conditionalFormatting>
  <conditionalFormatting sqref="L36:AJ36">
    <cfRule type="expression" dxfId="752" priority="57">
      <formula>$AK$36=TRUE</formula>
    </cfRule>
  </conditionalFormatting>
  <conditionalFormatting sqref="L37:AJ37">
    <cfRule type="expression" dxfId="751" priority="56">
      <formula>$AK$37=TRUE</formula>
    </cfRule>
  </conditionalFormatting>
  <conditionalFormatting sqref="L38:AJ38">
    <cfRule type="expression" dxfId="750" priority="55">
      <formula>$AK$38=TRUE</formula>
    </cfRule>
  </conditionalFormatting>
  <conditionalFormatting sqref="L39:AJ39">
    <cfRule type="expression" dxfId="749" priority="54">
      <formula>$AK$39=TRUE</formula>
    </cfRule>
  </conditionalFormatting>
  <conditionalFormatting sqref="L40:AJ40">
    <cfRule type="expression" dxfId="748" priority="53">
      <formula>$AK$40=TRUE</formula>
    </cfRule>
  </conditionalFormatting>
  <conditionalFormatting sqref="L41:AJ41">
    <cfRule type="expression" dxfId="747" priority="52">
      <formula>$AK$41=TRUE</formula>
    </cfRule>
  </conditionalFormatting>
  <conditionalFormatting sqref="L45:AJ45">
    <cfRule type="expression" dxfId="746" priority="51">
      <formula>$AK$45=TRUE</formula>
    </cfRule>
  </conditionalFormatting>
  <conditionalFormatting sqref="L46:AJ46">
    <cfRule type="expression" dxfId="745" priority="50">
      <formula>$AK$46=TRUE</formula>
    </cfRule>
  </conditionalFormatting>
  <conditionalFormatting sqref="L47:AJ47">
    <cfRule type="expression" dxfId="744" priority="49">
      <formula>$AK$47=TRUE</formula>
    </cfRule>
  </conditionalFormatting>
  <conditionalFormatting sqref="L48:AJ48">
    <cfRule type="expression" dxfId="743" priority="48">
      <formula>$AK$48=TRUE</formula>
    </cfRule>
  </conditionalFormatting>
  <conditionalFormatting sqref="L49:AJ49">
    <cfRule type="expression" dxfId="742" priority="47">
      <formula>$AK$49=TRUE</formula>
    </cfRule>
  </conditionalFormatting>
  <conditionalFormatting sqref="L50:AJ50">
    <cfRule type="expression" dxfId="741" priority="46">
      <formula>$AK$50=TRUE</formula>
    </cfRule>
  </conditionalFormatting>
  <conditionalFormatting sqref="L51:AJ51">
    <cfRule type="expression" dxfId="740" priority="45">
      <formula>$AK$51=TRUE</formula>
    </cfRule>
  </conditionalFormatting>
  <conditionalFormatting sqref="L52:AJ52">
    <cfRule type="expression" dxfId="739" priority="44">
      <formula>$AK$52=TRUE</formula>
    </cfRule>
  </conditionalFormatting>
  <conditionalFormatting sqref="L53:AJ53">
    <cfRule type="expression" dxfId="738" priority="43">
      <formula>$AK$53=TRUE</formula>
    </cfRule>
  </conditionalFormatting>
  <conditionalFormatting sqref="L54:AJ54">
    <cfRule type="expression" dxfId="737" priority="42">
      <formula>$AK$54=TRUE</formula>
    </cfRule>
  </conditionalFormatting>
  <conditionalFormatting sqref="L55:AJ55">
    <cfRule type="expression" dxfId="736" priority="41">
      <formula>$AK$55=TRUE</formula>
    </cfRule>
  </conditionalFormatting>
  <conditionalFormatting sqref="L56:AJ56">
    <cfRule type="expression" dxfId="735" priority="40">
      <formula>$AK$56=TRUE</formula>
    </cfRule>
  </conditionalFormatting>
  <conditionalFormatting sqref="L57:AJ57">
    <cfRule type="expression" dxfId="734" priority="39">
      <formula>$AK$57=TRUE</formula>
    </cfRule>
  </conditionalFormatting>
  <conditionalFormatting sqref="L58:AJ58">
    <cfRule type="expression" dxfId="733" priority="38">
      <formula>$AK$58=TRUE</formula>
    </cfRule>
  </conditionalFormatting>
  <conditionalFormatting sqref="L59:AJ59">
    <cfRule type="expression" dxfId="732" priority="37">
      <formula>$AK$59=TRUE</formula>
    </cfRule>
  </conditionalFormatting>
  <conditionalFormatting sqref="L60:AJ60">
    <cfRule type="expression" dxfId="731" priority="36">
      <formula>$AK$60=TRUE</formula>
    </cfRule>
  </conditionalFormatting>
  <conditionalFormatting sqref="L61:AJ61">
    <cfRule type="expression" dxfId="730" priority="35">
      <formula>$AK$61=TRUE</formula>
    </cfRule>
  </conditionalFormatting>
  <conditionalFormatting sqref="L62:AJ62">
    <cfRule type="expression" dxfId="729" priority="34">
      <formula>$AK$62=TRUE</formula>
    </cfRule>
  </conditionalFormatting>
  <conditionalFormatting sqref="L63:AJ63">
    <cfRule type="expression" dxfId="728" priority="33">
      <formula>$AK$63=TRUE</formula>
    </cfRule>
  </conditionalFormatting>
  <conditionalFormatting sqref="L64:AJ64">
    <cfRule type="expression" dxfId="727" priority="32">
      <formula>$AK$64=TRUE</formula>
    </cfRule>
  </conditionalFormatting>
  <conditionalFormatting sqref="L65:AJ65">
    <cfRule type="expression" dxfId="726" priority="31">
      <formula>$AK$65=TRUE</formula>
    </cfRule>
  </conditionalFormatting>
  <conditionalFormatting sqref="L66:AJ66">
    <cfRule type="expression" dxfId="725" priority="30">
      <formula>$AK$66=TRUE</formula>
    </cfRule>
  </conditionalFormatting>
  <conditionalFormatting sqref="L67:AJ67">
    <cfRule type="expression" dxfId="724" priority="29">
      <formula>$AK$67=TRUE</formula>
    </cfRule>
  </conditionalFormatting>
  <conditionalFormatting sqref="L68:AJ68">
    <cfRule type="expression" dxfId="723" priority="28">
      <formula>$AK$68=TRUE</formula>
    </cfRule>
  </conditionalFormatting>
  <conditionalFormatting sqref="L69:AJ69">
    <cfRule type="expression" dxfId="722" priority="27">
      <formula>$AK$69=TRUE</formula>
    </cfRule>
  </conditionalFormatting>
  <conditionalFormatting sqref="L70:AJ70">
    <cfRule type="expression" dxfId="721" priority="26">
      <formula>$AK$70=TRUE</formula>
    </cfRule>
  </conditionalFormatting>
  <conditionalFormatting sqref="L71:AJ71">
    <cfRule type="expression" dxfId="720" priority="25">
      <formula>$AK$71=TRUE</formula>
    </cfRule>
  </conditionalFormatting>
  <conditionalFormatting sqref="L72:AJ72">
    <cfRule type="expression" dxfId="719" priority="24">
      <formula>$AK$72=TRUE</formula>
    </cfRule>
  </conditionalFormatting>
  <conditionalFormatting sqref="L73:AJ73">
    <cfRule type="expression" dxfId="718" priority="23">
      <formula>$AK$73=TRUE</formula>
    </cfRule>
  </conditionalFormatting>
  <conditionalFormatting sqref="L74:AJ74">
    <cfRule type="expression" dxfId="717" priority="22">
      <formula>$AK$74=TRUE</formula>
    </cfRule>
  </conditionalFormatting>
  <conditionalFormatting sqref="L75:AJ75">
    <cfRule type="expression" dxfId="716" priority="18">
      <formula>$AK$75=TRUE</formula>
    </cfRule>
  </conditionalFormatting>
  <conditionalFormatting sqref="L76:AJ76">
    <cfRule type="expression" dxfId="715" priority="17">
      <formula>$AK$76=TRUE</formula>
    </cfRule>
  </conditionalFormatting>
  <conditionalFormatting sqref="L77:AJ77">
    <cfRule type="expression" dxfId="714" priority="16">
      <formula>$AK$77=TRUE</formula>
    </cfRule>
  </conditionalFormatting>
  <conditionalFormatting sqref="L78:AJ78">
    <cfRule type="expression" dxfId="713" priority="15">
      <formula>$AK$78=TRUE</formula>
    </cfRule>
  </conditionalFormatting>
  <conditionalFormatting sqref="L79:AJ79">
    <cfRule type="expression" dxfId="712" priority="14">
      <formula>$AK$79=TRUE</formula>
    </cfRule>
  </conditionalFormatting>
  <conditionalFormatting sqref="L80:AJ80">
    <cfRule type="expression" dxfId="711" priority="13">
      <formula>$AK$80=TRUE</formula>
    </cfRule>
  </conditionalFormatting>
  <conditionalFormatting sqref="L81:AJ81">
    <cfRule type="expression" dxfId="710" priority="9">
      <formula>$AK$81=TRUE</formula>
    </cfRule>
  </conditionalFormatting>
  <conditionalFormatting sqref="L82:AJ82">
    <cfRule type="expression" dxfId="709" priority="8">
      <formula>$AK$82=TRUE</formula>
    </cfRule>
  </conditionalFormatting>
  <conditionalFormatting sqref="L83:AJ83">
    <cfRule type="expression" dxfId="708" priority="7">
      <formula>$AK$83=TRUE</formula>
    </cfRule>
  </conditionalFormatting>
  <conditionalFormatting sqref="L84:AJ84">
    <cfRule type="expression" dxfId="707" priority="6">
      <formula>$AK$84=TRUE</formula>
    </cfRule>
  </conditionalFormatting>
  <conditionalFormatting sqref="L85:AJ85">
    <cfRule type="expression" dxfId="706" priority="5">
      <formula>$AK$85=TRUE</formula>
    </cfRule>
  </conditionalFormatting>
  <conditionalFormatting sqref="L86:AJ86">
    <cfRule type="expression" dxfId="705" priority="4">
      <formula>$AK$86=TRUE</formula>
    </cfRule>
  </conditionalFormatting>
  <conditionalFormatting sqref="L87:AJ87">
    <cfRule type="expression" dxfId="704" priority="3">
      <formula>$AK$87=TRUE</formula>
    </cfRule>
  </conditionalFormatting>
  <conditionalFormatting sqref="L88:AJ88">
    <cfRule type="expression" dxfId="703" priority="2">
      <formula>$AK$88=TRUE</formula>
    </cfRule>
  </conditionalFormatting>
  <conditionalFormatting sqref="L89:AJ89">
    <cfRule type="expression" dxfId="702" priority="1">
      <formula>$AK$89=TRUE</formula>
    </cfRule>
  </conditionalFormatting>
  <dataValidations count="4">
    <dataValidation type="whole" allowBlank="1" showInputMessage="1" showErrorMessage="1" sqref="T110" xr:uid="{CB007A0E-BCA5-47D3-B2E3-3060956BE951}">
      <formula1>1</formula1>
      <formula2>31</formula2>
    </dataValidation>
    <dataValidation type="whole" allowBlank="1" showInputMessage="1" showErrorMessage="1" sqref="O110" xr:uid="{D7A787F6-5434-4CDA-A196-101181A37D17}">
      <formula1>1</formula1>
      <formula2>12</formula2>
    </dataValidation>
    <dataValidation type="whole" allowBlank="1" showInputMessage="1" showErrorMessage="1" error="西暦で入力してください。" sqref="G110" xr:uid="{FCCDE8B6-2341-4844-8EBC-31B07882C770}">
      <formula1>2023</formula1>
      <formula2>2100</formula2>
    </dataValidation>
    <dataValidation type="list" allowBlank="1" showInputMessage="1" showErrorMessage="1" sqref="A104:B104 M100:N100 U100:V100 AC100:AD100 Y98:Z98 M98:N98 M96:N96 Y96:Z96 Y94:Z94 M94:N94 Q45:Q89 V45:V89 AA45:AA89 AF45:AF89 L45:L89 G45:G89 G12:G41 L12:L41 AF12:AF41 AA12:AA41 V12:V41 Q12:Q41 J12:J41 J45:J89" xr:uid="{48555EB4-8430-4650-92A5-D317A5337F85}">
      <formula1>"□,■"</formula1>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67F6-DC5D-45EC-A302-422BD6191726}">
  <dimension ref="A1:AX116"/>
  <sheetViews>
    <sheetView showGridLines="0" showRowColHeaders="0" showRuler="0" view="pageBreakPreview" zoomScaleNormal="115" zoomScaleSheetLayoutView="100" zoomScalePageLayoutView="130" workbookViewId="0">
      <selection activeCell="M94" sqref="M94:N94"/>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'発行依頼書（様式１）'!A47</f>
        <v>2</v>
      </c>
      <c r="F6" s="416"/>
      <c r="G6" s="416"/>
      <c r="H6" s="416"/>
      <c r="I6" s="416"/>
      <c r="J6" s="416"/>
      <c r="K6" s="416"/>
      <c r="L6" s="416"/>
      <c r="M6" s="416" t="str">
        <f>IF('発行依頼書（様式１）'!B47="","",'発行依頼書（様式１）'!B47)</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16.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6.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6.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qEcNhfb+ref8Ji5t2bzFOvWIlKdXIGJLUAG/wy2OC1s8maKx7A+vruRUCTmb+qelA4ur3xM/7IexMdZPu5tBuA==" saltValue="Xm7L6stFalbGuDvCWoz2Ww=="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701" priority="78" operator="containsText" text="不要">
      <formula>NOT(ISERROR(SEARCH("不要",E7)))</formula>
    </cfRule>
  </conditionalFormatting>
  <conditionalFormatting sqref="A96:AJ101">
    <cfRule type="expression" dxfId="700" priority="77">
      <formula>$AL$94=TRUE</formula>
    </cfRule>
  </conditionalFormatting>
  <conditionalFormatting sqref="A98:AJ101">
    <cfRule type="expression" dxfId="699" priority="76">
      <formula>$AL$96=TRUE</formula>
    </cfRule>
  </conditionalFormatting>
  <conditionalFormatting sqref="L12:AJ12">
    <cfRule type="expression" dxfId="698" priority="75">
      <formula>$AK$12=TRUE</formula>
    </cfRule>
  </conditionalFormatting>
  <conditionalFormatting sqref="L13:AJ13">
    <cfRule type="expression" dxfId="697" priority="74">
      <formula>$AK$13=TRUE</formula>
    </cfRule>
  </conditionalFormatting>
  <conditionalFormatting sqref="L14:AJ14">
    <cfRule type="expression" dxfId="696" priority="73">
      <formula>$AK$14=TRUE</formula>
    </cfRule>
  </conditionalFormatting>
  <conditionalFormatting sqref="L15:AJ15">
    <cfRule type="expression" dxfId="695" priority="72">
      <formula>$AK$15=TRUE</formula>
    </cfRule>
  </conditionalFormatting>
  <conditionalFormatting sqref="L16:AJ16">
    <cfRule type="expression" dxfId="694" priority="71">
      <formula>$AK$16=TRUE</formula>
    </cfRule>
  </conditionalFormatting>
  <conditionalFormatting sqref="L17:AJ17">
    <cfRule type="expression" dxfId="693" priority="70">
      <formula>$AK$17=TRUE</formula>
    </cfRule>
  </conditionalFormatting>
  <conditionalFormatting sqref="L18:AJ18">
    <cfRule type="expression" dxfId="692" priority="69">
      <formula>$AK$18=TRUE</formula>
    </cfRule>
  </conditionalFormatting>
  <conditionalFormatting sqref="L19:AJ19">
    <cfRule type="expression" dxfId="691" priority="68">
      <formula>$AK$19=TRUE</formula>
    </cfRule>
  </conditionalFormatting>
  <conditionalFormatting sqref="L20:AJ20">
    <cfRule type="expression" dxfId="690" priority="67">
      <formula>$AK$20=TRUE</formula>
    </cfRule>
  </conditionalFormatting>
  <conditionalFormatting sqref="L21:AJ21">
    <cfRule type="expression" dxfId="689" priority="66">
      <formula>$AK$21=TRUE</formula>
    </cfRule>
  </conditionalFormatting>
  <conditionalFormatting sqref="L22:AJ22">
    <cfRule type="expression" dxfId="688" priority="65">
      <formula>$AK$22=TRUE</formula>
    </cfRule>
  </conditionalFormatting>
  <conditionalFormatting sqref="L23:AJ23">
    <cfRule type="expression" dxfId="687" priority="64">
      <formula>$AK$23=TRUE</formula>
    </cfRule>
  </conditionalFormatting>
  <conditionalFormatting sqref="L24:AJ24">
    <cfRule type="expression" dxfId="686" priority="63">
      <formula>$AK$24=TRUE</formula>
    </cfRule>
  </conditionalFormatting>
  <conditionalFormatting sqref="L25:AJ25">
    <cfRule type="expression" dxfId="685" priority="62">
      <formula>$AK$25=TRUE</formula>
    </cfRule>
  </conditionalFormatting>
  <conditionalFormatting sqref="L26:AJ26">
    <cfRule type="expression" dxfId="684" priority="61">
      <formula>$AK$26=TRUE</formula>
    </cfRule>
  </conditionalFormatting>
  <conditionalFormatting sqref="L27:AJ27">
    <cfRule type="expression" dxfId="683" priority="60">
      <formula>$AK$27=TRUE</formula>
    </cfRule>
  </conditionalFormatting>
  <conditionalFormatting sqref="L28:AJ28">
    <cfRule type="expression" dxfId="682" priority="59">
      <formula>$AK$28=TRUE</formula>
    </cfRule>
  </conditionalFormatting>
  <conditionalFormatting sqref="L29:AJ29">
    <cfRule type="expression" dxfId="681" priority="58">
      <formula>$AK$29=TRUE</formula>
    </cfRule>
  </conditionalFormatting>
  <conditionalFormatting sqref="L30:AJ30">
    <cfRule type="expression" dxfId="680" priority="57">
      <formula>$AK$30=TRUE</formula>
    </cfRule>
  </conditionalFormatting>
  <conditionalFormatting sqref="L31:AJ31">
    <cfRule type="expression" dxfId="679" priority="56">
      <formula>$AK$31=TRUE</formula>
    </cfRule>
  </conditionalFormatting>
  <conditionalFormatting sqref="L32:AJ32">
    <cfRule type="expression" dxfId="678" priority="55">
      <formula>$AK$32=TRUE</formula>
    </cfRule>
  </conditionalFormatting>
  <conditionalFormatting sqref="L33:AJ33">
    <cfRule type="expression" dxfId="677" priority="54">
      <formula>$AK$33=TRUE</formula>
    </cfRule>
  </conditionalFormatting>
  <conditionalFormatting sqref="L34:AJ34">
    <cfRule type="expression" dxfId="676" priority="53">
      <formula>$AK$34=TRUE</formula>
    </cfRule>
  </conditionalFormatting>
  <conditionalFormatting sqref="L35:AJ35">
    <cfRule type="expression" dxfId="675" priority="52">
      <formula>$AK$35=TRUE</formula>
    </cfRule>
  </conditionalFormatting>
  <conditionalFormatting sqref="L36:AJ36">
    <cfRule type="expression" dxfId="674" priority="51">
      <formula>$AK$36=TRUE</formula>
    </cfRule>
  </conditionalFormatting>
  <conditionalFormatting sqref="L37:AJ37">
    <cfRule type="expression" dxfId="673" priority="50">
      <formula>$AK$37=TRUE</formula>
    </cfRule>
  </conditionalFormatting>
  <conditionalFormatting sqref="L38:AJ38">
    <cfRule type="expression" dxfId="672" priority="49">
      <formula>$AK$38=TRUE</formula>
    </cfRule>
  </conditionalFormatting>
  <conditionalFormatting sqref="L39:AJ39">
    <cfRule type="expression" dxfId="671" priority="48">
      <formula>$AK$39=TRUE</formula>
    </cfRule>
  </conditionalFormatting>
  <conditionalFormatting sqref="L40:AJ40">
    <cfRule type="expression" dxfId="670" priority="47">
      <formula>$AK$40=TRUE</formula>
    </cfRule>
  </conditionalFormatting>
  <conditionalFormatting sqref="L41:AJ41">
    <cfRule type="expression" dxfId="669" priority="46">
      <formula>$AK$41=TRUE</formula>
    </cfRule>
  </conditionalFormatting>
  <conditionalFormatting sqref="L45:AJ45">
    <cfRule type="expression" dxfId="668" priority="45">
      <formula>$AK$45=TRUE</formula>
    </cfRule>
  </conditionalFormatting>
  <conditionalFormatting sqref="L46:AJ46">
    <cfRule type="expression" dxfId="667" priority="44">
      <formula>$AK$46=TRUE</formula>
    </cfRule>
  </conditionalFormatting>
  <conditionalFormatting sqref="L47:AJ47">
    <cfRule type="expression" dxfId="666" priority="43">
      <formula>$AK$47=TRUE</formula>
    </cfRule>
  </conditionalFormatting>
  <conditionalFormatting sqref="L48:AJ48">
    <cfRule type="expression" dxfId="665" priority="42">
      <formula>$AK$48=TRUE</formula>
    </cfRule>
  </conditionalFormatting>
  <conditionalFormatting sqref="L49:AJ49">
    <cfRule type="expression" dxfId="664" priority="41">
      <formula>$AK$49=TRUE</formula>
    </cfRule>
  </conditionalFormatting>
  <conditionalFormatting sqref="L50:AJ50">
    <cfRule type="expression" dxfId="663" priority="40">
      <formula>$AK$50=TRUE</formula>
    </cfRule>
  </conditionalFormatting>
  <conditionalFormatting sqref="L51:AJ51">
    <cfRule type="expression" dxfId="662" priority="39">
      <formula>$AK$51=TRUE</formula>
    </cfRule>
  </conditionalFormatting>
  <conditionalFormatting sqref="L52:AJ52">
    <cfRule type="expression" dxfId="661" priority="38">
      <formula>$AK$52=TRUE</formula>
    </cfRule>
  </conditionalFormatting>
  <conditionalFormatting sqref="L53:AJ53">
    <cfRule type="expression" dxfId="660" priority="37">
      <formula>$AK$53=TRUE</formula>
    </cfRule>
  </conditionalFormatting>
  <conditionalFormatting sqref="L54:AJ54">
    <cfRule type="expression" dxfId="659" priority="36">
      <formula>$AK$54=TRUE</formula>
    </cfRule>
  </conditionalFormatting>
  <conditionalFormatting sqref="L55:AJ55">
    <cfRule type="expression" dxfId="658" priority="35">
      <formula>$AK$55=TRUE</formula>
    </cfRule>
  </conditionalFormatting>
  <conditionalFormatting sqref="L56:AJ56">
    <cfRule type="expression" dxfId="657" priority="34">
      <formula>$AK$56=TRUE</formula>
    </cfRule>
  </conditionalFormatting>
  <conditionalFormatting sqref="L57:AJ57">
    <cfRule type="expression" dxfId="656" priority="33">
      <formula>$AK$57=TRUE</formula>
    </cfRule>
  </conditionalFormatting>
  <conditionalFormatting sqref="L58:AJ58">
    <cfRule type="expression" dxfId="655" priority="32">
      <formula>$AK$58=TRUE</formula>
    </cfRule>
  </conditionalFormatting>
  <conditionalFormatting sqref="L59:AJ59">
    <cfRule type="expression" dxfId="654" priority="31">
      <formula>$AK$59=TRUE</formula>
    </cfRule>
  </conditionalFormatting>
  <conditionalFormatting sqref="L60:AJ60">
    <cfRule type="expression" dxfId="653" priority="30">
      <formula>$AK$60=TRUE</formula>
    </cfRule>
  </conditionalFormatting>
  <conditionalFormatting sqref="L61:AJ61">
    <cfRule type="expression" dxfId="652" priority="29">
      <formula>$AK$61=TRUE</formula>
    </cfRule>
  </conditionalFormatting>
  <conditionalFormatting sqref="L62:AJ62">
    <cfRule type="expression" dxfId="651" priority="28">
      <formula>$AK$62=TRUE</formula>
    </cfRule>
  </conditionalFormatting>
  <conditionalFormatting sqref="L63:AJ63">
    <cfRule type="expression" dxfId="650" priority="27">
      <formula>$AK$63=TRUE</formula>
    </cfRule>
  </conditionalFormatting>
  <conditionalFormatting sqref="L64:AJ64">
    <cfRule type="expression" dxfId="649" priority="26">
      <formula>$AK$64=TRUE</formula>
    </cfRule>
  </conditionalFormatting>
  <conditionalFormatting sqref="L65:AJ65">
    <cfRule type="expression" dxfId="648" priority="25">
      <formula>$AK$65=TRUE</formula>
    </cfRule>
  </conditionalFormatting>
  <conditionalFormatting sqref="L66:AJ66">
    <cfRule type="expression" dxfId="647" priority="24">
      <formula>$AK$66=TRUE</formula>
    </cfRule>
  </conditionalFormatting>
  <conditionalFormatting sqref="L67:AJ67">
    <cfRule type="expression" dxfId="646" priority="23">
      <formula>$AK$67=TRUE</formula>
    </cfRule>
  </conditionalFormatting>
  <conditionalFormatting sqref="L68:AJ68">
    <cfRule type="expression" dxfId="645" priority="22">
      <formula>$AK$68=TRUE</formula>
    </cfRule>
  </conditionalFormatting>
  <conditionalFormatting sqref="L69:AJ69">
    <cfRule type="expression" dxfId="644" priority="21">
      <formula>$AK$69=TRUE</formula>
    </cfRule>
  </conditionalFormatting>
  <conditionalFormatting sqref="L70:AJ70">
    <cfRule type="expression" dxfId="643" priority="20">
      <formula>$AK$70=TRUE</formula>
    </cfRule>
  </conditionalFormatting>
  <conditionalFormatting sqref="L71:AJ71">
    <cfRule type="expression" dxfId="642" priority="19">
      <formula>$AK$71=TRUE</formula>
    </cfRule>
  </conditionalFormatting>
  <conditionalFormatting sqref="L72:AJ72">
    <cfRule type="expression" dxfId="641" priority="18">
      <formula>$AK$72=TRUE</formula>
    </cfRule>
  </conditionalFormatting>
  <conditionalFormatting sqref="L73:AJ73">
    <cfRule type="expression" dxfId="640" priority="17">
      <formula>$AK$73=TRUE</formula>
    </cfRule>
  </conditionalFormatting>
  <conditionalFormatting sqref="L74:AJ74">
    <cfRule type="expression" dxfId="639" priority="16">
      <formula>$AK$74=TRUE</formula>
    </cfRule>
  </conditionalFormatting>
  <conditionalFormatting sqref="L75:AJ75">
    <cfRule type="expression" dxfId="638" priority="15">
      <formula>$AK$75=TRUE</formula>
    </cfRule>
  </conditionalFormatting>
  <conditionalFormatting sqref="L76:AJ76">
    <cfRule type="expression" dxfId="637" priority="14">
      <formula>$AK$76=TRUE</formula>
    </cfRule>
  </conditionalFormatting>
  <conditionalFormatting sqref="L77:AJ77">
    <cfRule type="expression" dxfId="636" priority="13">
      <formula>$AK$77=TRUE</formula>
    </cfRule>
  </conditionalFormatting>
  <conditionalFormatting sqref="L78:AJ78">
    <cfRule type="expression" dxfId="635" priority="12">
      <formula>$AK$78=TRUE</formula>
    </cfRule>
  </conditionalFormatting>
  <conditionalFormatting sqref="L79:AJ79">
    <cfRule type="expression" dxfId="634" priority="11">
      <formula>$AK$79=TRUE</formula>
    </cfRule>
  </conditionalFormatting>
  <conditionalFormatting sqref="L80:AJ80">
    <cfRule type="expression" dxfId="633" priority="10">
      <formula>$AK$80=TRUE</formula>
    </cfRule>
  </conditionalFormatting>
  <conditionalFormatting sqref="L81:AJ81">
    <cfRule type="expression" dxfId="632" priority="9">
      <formula>$AK$81=TRUE</formula>
    </cfRule>
  </conditionalFormatting>
  <conditionalFormatting sqref="L82:AJ82">
    <cfRule type="expression" dxfId="631" priority="8">
      <formula>$AK$82=TRUE</formula>
    </cfRule>
  </conditionalFormatting>
  <conditionalFormatting sqref="L83:AJ83">
    <cfRule type="expression" dxfId="630" priority="7">
      <formula>$AK$83=TRUE</formula>
    </cfRule>
  </conditionalFormatting>
  <conditionalFormatting sqref="L84:AJ84">
    <cfRule type="expression" dxfId="629" priority="6">
      <formula>$AK$84=TRUE</formula>
    </cfRule>
  </conditionalFormatting>
  <conditionalFormatting sqref="L85:AJ85">
    <cfRule type="expression" dxfId="628" priority="5">
      <formula>$AK$85=TRUE</formula>
    </cfRule>
  </conditionalFormatting>
  <conditionalFormatting sqref="L86:AJ86">
    <cfRule type="expression" dxfId="627" priority="4">
      <formula>$AK$86=TRUE</formula>
    </cfRule>
  </conditionalFormatting>
  <conditionalFormatting sqref="L87:AJ87">
    <cfRule type="expression" dxfId="626" priority="3">
      <formula>$AK$87=TRUE</formula>
    </cfRule>
  </conditionalFormatting>
  <conditionalFormatting sqref="L88:AJ88">
    <cfRule type="expression" dxfId="625" priority="2">
      <formula>$AK$88=TRUE</formula>
    </cfRule>
  </conditionalFormatting>
  <conditionalFormatting sqref="L89:AJ89">
    <cfRule type="expression" dxfId="624" priority="1">
      <formula>$AK$89=TRUE</formula>
    </cfRule>
  </conditionalFormatting>
  <dataValidations count="4">
    <dataValidation type="list" allowBlank="1" showInputMessage="1" showErrorMessage="1" sqref="A104:B104 M100:N100 U100:V100 AC100:AD100 Y98:Z98 M98:N98 M96:N96 Y96:Z96 Y94:Z94 M94:N94 Q45:Q89 V45:V89 AA45:AA89 AF45:AF89 L45:L89 G45:G89 G12:G41 L12:L41 AF12:AF41 AA12:AA41 V12:V41 Q12:Q41 J12:J41 J45:J89" xr:uid="{98B44A2A-2291-4BA6-A97E-993409CEE3CA}">
      <formula1>"□,■"</formula1>
    </dataValidation>
    <dataValidation type="whole" allowBlank="1" showInputMessage="1" showErrorMessage="1" error="西暦で入力してください。" sqref="G110" xr:uid="{B7DE2877-F2AD-413B-BC93-C059DA981A2D}">
      <formula1>2023</formula1>
      <formula2>2100</formula2>
    </dataValidation>
    <dataValidation type="whole" allowBlank="1" showInputMessage="1" showErrorMessage="1" sqref="O110" xr:uid="{32D606C1-F63D-41E4-B6F8-8A711990C4F6}">
      <formula1>1</formula1>
      <formula2>12</formula2>
    </dataValidation>
    <dataValidation type="whole" allowBlank="1" showInputMessage="1" showErrorMessage="1" sqref="T110" xr:uid="{8BF9B2AA-FD1D-47C5-9AAC-8CEB312DEA39}">
      <formula1>1</formula1>
      <formula2>31</formula2>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C310-0350-410B-8DC7-D63E2176468D}">
  <dimension ref="A1:AX116"/>
  <sheetViews>
    <sheetView showGridLines="0" showRowColHeaders="0" showRuler="0" view="pageBreakPreview" zoomScaleNormal="115" zoomScaleSheetLayoutView="100" zoomScalePageLayoutView="130" workbookViewId="0">
      <selection activeCell="M94" sqref="M94:N94"/>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'発行依頼書（様式１）'!A49</f>
        <v>3</v>
      </c>
      <c r="F6" s="416"/>
      <c r="G6" s="416"/>
      <c r="H6" s="416"/>
      <c r="I6" s="416"/>
      <c r="J6" s="416"/>
      <c r="K6" s="416"/>
      <c r="L6" s="416"/>
      <c r="M6" s="416" t="str">
        <f>IF('発行依頼書（様式１）'!B49="","",'発行依頼書（様式１）'!B49)</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9" t="s">
        <v>1936</v>
      </c>
      <c r="H15" s="90" t="s">
        <v>1875</v>
      </c>
      <c r="I15" s="90"/>
      <c r="J15" s="91" t="s">
        <v>1936</v>
      </c>
      <c r="K15" s="92"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5" t="s">
        <v>1936</v>
      </c>
      <c r="H17" s="86" t="s">
        <v>1875</v>
      </c>
      <c r="I17" s="86"/>
      <c r="J17" s="87" t="s">
        <v>1936</v>
      </c>
      <c r="K17" s="8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9" t="s">
        <v>1936</v>
      </c>
      <c r="H21" s="90" t="s">
        <v>1875</v>
      </c>
      <c r="I21" s="90"/>
      <c r="J21" s="91" t="s">
        <v>1936</v>
      </c>
      <c r="K21" s="92"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5" t="s">
        <v>1936</v>
      </c>
      <c r="H23" s="86" t="s">
        <v>1875</v>
      </c>
      <c r="I23" s="86"/>
      <c r="J23" s="87" t="s">
        <v>1936</v>
      </c>
      <c r="K23" s="8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9" t="s">
        <v>1936</v>
      </c>
      <c r="H27" s="90" t="s">
        <v>1875</v>
      </c>
      <c r="I27" s="90"/>
      <c r="J27" s="91" t="s">
        <v>1936</v>
      </c>
      <c r="K27" s="92"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5" t="s">
        <v>1936</v>
      </c>
      <c r="H29" s="86" t="s">
        <v>1875</v>
      </c>
      <c r="I29" s="86"/>
      <c r="J29" s="87" t="s">
        <v>1936</v>
      </c>
      <c r="K29" s="8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9" t="s">
        <v>1936</v>
      </c>
      <c r="H33" s="90" t="s">
        <v>1875</v>
      </c>
      <c r="I33" s="90"/>
      <c r="J33" s="91" t="s">
        <v>1936</v>
      </c>
      <c r="K33" s="92"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5" t="s">
        <v>1936</v>
      </c>
      <c r="H35" s="86" t="s">
        <v>1875</v>
      </c>
      <c r="I35" s="86"/>
      <c r="J35" s="87" t="s">
        <v>1936</v>
      </c>
      <c r="K35" s="8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9" t="s">
        <v>1936</v>
      </c>
      <c r="H36" s="90" t="s">
        <v>1875</v>
      </c>
      <c r="I36" s="90"/>
      <c r="J36" s="91" t="s">
        <v>1936</v>
      </c>
      <c r="K36" s="92"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5" t="s">
        <v>1936</v>
      </c>
      <c r="H38" s="86" t="s">
        <v>1875</v>
      </c>
      <c r="I38" s="86"/>
      <c r="J38" s="87" t="s">
        <v>1936</v>
      </c>
      <c r="K38" s="8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9" t="s">
        <v>1936</v>
      </c>
      <c r="H39" s="90" t="s">
        <v>1875</v>
      </c>
      <c r="I39" s="90"/>
      <c r="J39" s="91" t="s">
        <v>1936</v>
      </c>
      <c r="K39" s="92"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5" t="s">
        <v>1936</v>
      </c>
      <c r="H41" s="86" t="s">
        <v>1875</v>
      </c>
      <c r="I41" s="86"/>
      <c r="J41" s="87" t="s">
        <v>1936</v>
      </c>
      <c r="K41" s="8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9" t="s">
        <v>1936</v>
      </c>
      <c r="H48" s="90" t="s">
        <v>1875</v>
      </c>
      <c r="I48" s="90"/>
      <c r="J48" s="91" t="s">
        <v>1936</v>
      </c>
      <c r="K48" s="92"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5" t="s">
        <v>1936</v>
      </c>
      <c r="H50" s="86" t="s">
        <v>1875</v>
      </c>
      <c r="I50" s="86"/>
      <c r="J50" s="87" t="s">
        <v>1936</v>
      </c>
      <c r="K50" s="8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9" t="s">
        <v>1936</v>
      </c>
      <c r="H54" s="90" t="s">
        <v>1875</v>
      </c>
      <c r="I54" s="90"/>
      <c r="J54" s="91" t="s">
        <v>1936</v>
      </c>
      <c r="K54" s="92"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5" t="s">
        <v>1936</v>
      </c>
      <c r="H56" s="86" t="s">
        <v>1875</v>
      </c>
      <c r="I56" s="86"/>
      <c r="J56" s="87" t="s">
        <v>1936</v>
      </c>
      <c r="K56" s="8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9" t="s">
        <v>1936</v>
      </c>
      <c r="H60" s="90" t="s">
        <v>1875</v>
      </c>
      <c r="I60" s="90"/>
      <c r="J60" s="91" t="s">
        <v>1936</v>
      </c>
      <c r="K60" s="92"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5" t="s">
        <v>1936</v>
      </c>
      <c r="H62" s="86" t="s">
        <v>1875</v>
      </c>
      <c r="I62" s="86"/>
      <c r="J62" s="87" t="s">
        <v>1936</v>
      </c>
      <c r="K62" s="8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9" t="s">
        <v>1936</v>
      </c>
      <c r="H66" s="90" t="s">
        <v>1875</v>
      </c>
      <c r="I66" s="90"/>
      <c r="J66" s="91" t="s">
        <v>1936</v>
      </c>
      <c r="K66" s="92"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5" t="s">
        <v>1936</v>
      </c>
      <c r="H68" s="86" t="s">
        <v>1875</v>
      </c>
      <c r="I68" s="86"/>
      <c r="J68" s="87" t="s">
        <v>1936</v>
      </c>
      <c r="K68" s="8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9" t="s">
        <v>1936</v>
      </c>
      <c r="H72" s="90" t="s">
        <v>1875</v>
      </c>
      <c r="I72" s="90"/>
      <c r="J72" s="91" t="s">
        <v>1936</v>
      </c>
      <c r="K72" s="92"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5" t="s">
        <v>1936</v>
      </c>
      <c r="H74" s="86" t="s">
        <v>1875</v>
      </c>
      <c r="I74" s="86"/>
      <c r="J74" s="87" t="s">
        <v>1936</v>
      </c>
      <c r="K74" s="8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9" t="s">
        <v>1936</v>
      </c>
      <c r="H78" s="90" t="s">
        <v>1875</v>
      </c>
      <c r="I78" s="90"/>
      <c r="J78" s="91" t="s">
        <v>1936</v>
      </c>
      <c r="K78" s="92"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5" t="s">
        <v>1936</v>
      </c>
      <c r="H80" s="86" t="s">
        <v>1875</v>
      </c>
      <c r="I80" s="86"/>
      <c r="J80" s="87" t="s">
        <v>1936</v>
      </c>
      <c r="K80" s="8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xfevka53Cm+A5DfEImmXxqNbf8M0EZ2bZ4pnJRvKp0H2ICDc/IPoj5TdiM52GF3UKNsDrbbBd0AMoBJKEPto9A==" saltValue="nE4vse+EIKCtpeRJHMKYGQ=="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623" priority="78" operator="containsText" text="不要">
      <formula>NOT(ISERROR(SEARCH("不要",E7)))</formula>
    </cfRule>
  </conditionalFormatting>
  <conditionalFormatting sqref="A96:AJ101">
    <cfRule type="expression" dxfId="622" priority="77">
      <formula>$AL$94=TRUE</formula>
    </cfRule>
  </conditionalFormatting>
  <conditionalFormatting sqref="A98:AJ101">
    <cfRule type="expression" dxfId="621" priority="76">
      <formula>$AL$96=TRUE</formula>
    </cfRule>
  </conditionalFormatting>
  <conditionalFormatting sqref="L12:AJ12">
    <cfRule type="expression" dxfId="620" priority="75">
      <formula>$AK$12=TRUE</formula>
    </cfRule>
  </conditionalFormatting>
  <conditionalFormatting sqref="L13:AJ13">
    <cfRule type="expression" dxfId="619" priority="74">
      <formula>$AK$13=TRUE</formula>
    </cfRule>
  </conditionalFormatting>
  <conditionalFormatting sqref="L14:AJ14">
    <cfRule type="expression" dxfId="618" priority="73">
      <formula>$AK$14=TRUE</formula>
    </cfRule>
  </conditionalFormatting>
  <conditionalFormatting sqref="L15:AJ15">
    <cfRule type="expression" dxfId="617" priority="72">
      <formula>$AK$15=TRUE</formula>
    </cfRule>
  </conditionalFormatting>
  <conditionalFormatting sqref="L16:AJ16">
    <cfRule type="expression" dxfId="616" priority="71">
      <formula>$AK$16=TRUE</formula>
    </cfRule>
  </conditionalFormatting>
  <conditionalFormatting sqref="L17:AJ17">
    <cfRule type="expression" dxfId="615" priority="70">
      <formula>$AK$17=TRUE</formula>
    </cfRule>
  </conditionalFormatting>
  <conditionalFormatting sqref="L18:AJ18">
    <cfRule type="expression" dxfId="614" priority="69">
      <formula>$AK$18=TRUE</formula>
    </cfRule>
  </conditionalFormatting>
  <conditionalFormatting sqref="L19:AJ19">
    <cfRule type="expression" dxfId="613" priority="68">
      <formula>$AK$19=TRUE</formula>
    </cfRule>
  </conditionalFormatting>
  <conditionalFormatting sqref="L20:AJ20">
    <cfRule type="expression" dxfId="612" priority="67">
      <formula>$AK$20=TRUE</formula>
    </cfRule>
  </conditionalFormatting>
  <conditionalFormatting sqref="L21:AJ21">
    <cfRule type="expression" dxfId="611" priority="66">
      <formula>$AK$21=TRUE</formula>
    </cfRule>
  </conditionalFormatting>
  <conditionalFormatting sqref="L22:AJ22">
    <cfRule type="expression" dxfId="610" priority="65">
      <formula>$AK$22=TRUE</formula>
    </cfRule>
  </conditionalFormatting>
  <conditionalFormatting sqref="L23:AJ23">
    <cfRule type="expression" dxfId="609" priority="64">
      <formula>$AK$23=TRUE</formula>
    </cfRule>
  </conditionalFormatting>
  <conditionalFormatting sqref="L24:AJ24">
    <cfRule type="expression" dxfId="608" priority="63">
      <formula>$AK$24=TRUE</formula>
    </cfRule>
  </conditionalFormatting>
  <conditionalFormatting sqref="L25:AJ25">
    <cfRule type="expression" dxfId="607" priority="62">
      <formula>$AK$25=TRUE</formula>
    </cfRule>
  </conditionalFormatting>
  <conditionalFormatting sqref="L26:AJ26">
    <cfRule type="expression" dxfId="606" priority="61">
      <formula>$AK$26=TRUE</formula>
    </cfRule>
  </conditionalFormatting>
  <conditionalFormatting sqref="L27:AJ27">
    <cfRule type="expression" dxfId="605" priority="60">
      <formula>$AK$27=TRUE</formula>
    </cfRule>
  </conditionalFormatting>
  <conditionalFormatting sqref="L28:AJ28">
    <cfRule type="expression" dxfId="604" priority="59">
      <formula>$AK$28=TRUE</formula>
    </cfRule>
  </conditionalFormatting>
  <conditionalFormatting sqref="L29:AJ29">
    <cfRule type="expression" dxfId="603" priority="58">
      <formula>$AK$29=TRUE</formula>
    </cfRule>
  </conditionalFormatting>
  <conditionalFormatting sqref="L30:AJ30">
    <cfRule type="expression" dxfId="602" priority="57">
      <formula>$AK$30=TRUE</formula>
    </cfRule>
  </conditionalFormatting>
  <conditionalFormatting sqref="L31:AJ31">
    <cfRule type="expression" dxfId="601" priority="56">
      <formula>$AK$31=TRUE</formula>
    </cfRule>
  </conditionalFormatting>
  <conditionalFormatting sqref="L32:AJ32">
    <cfRule type="expression" dxfId="600" priority="55">
      <formula>$AK$32=TRUE</formula>
    </cfRule>
  </conditionalFormatting>
  <conditionalFormatting sqref="L33:AJ33">
    <cfRule type="expression" dxfId="599" priority="54">
      <formula>$AK$33=TRUE</formula>
    </cfRule>
  </conditionalFormatting>
  <conditionalFormatting sqref="L34:AJ34">
    <cfRule type="expression" dxfId="598" priority="53">
      <formula>$AK$34=TRUE</formula>
    </cfRule>
  </conditionalFormatting>
  <conditionalFormatting sqref="L35:AJ35">
    <cfRule type="expression" dxfId="597" priority="52">
      <formula>$AK$35=TRUE</formula>
    </cfRule>
  </conditionalFormatting>
  <conditionalFormatting sqref="L36:AJ36">
    <cfRule type="expression" dxfId="596" priority="51">
      <formula>$AK$36=TRUE</formula>
    </cfRule>
  </conditionalFormatting>
  <conditionalFormatting sqref="L37:AJ37">
    <cfRule type="expression" dxfId="595" priority="50">
      <formula>$AK$37=TRUE</formula>
    </cfRule>
  </conditionalFormatting>
  <conditionalFormatting sqref="L38:AJ38">
    <cfRule type="expression" dxfId="594" priority="49">
      <formula>$AK$38=TRUE</formula>
    </cfRule>
  </conditionalFormatting>
  <conditionalFormatting sqref="L39:AJ39">
    <cfRule type="expression" dxfId="593" priority="48">
      <formula>$AK$39=TRUE</formula>
    </cfRule>
  </conditionalFormatting>
  <conditionalFormatting sqref="L40:AJ40">
    <cfRule type="expression" dxfId="592" priority="47">
      <formula>$AK$40=TRUE</formula>
    </cfRule>
  </conditionalFormatting>
  <conditionalFormatting sqref="L41:AJ41">
    <cfRule type="expression" dxfId="591" priority="46">
      <formula>$AK$41=TRUE</formula>
    </cfRule>
  </conditionalFormatting>
  <conditionalFormatting sqref="L45:AJ45">
    <cfRule type="expression" dxfId="590" priority="45">
      <formula>$AK$45=TRUE</formula>
    </cfRule>
  </conditionalFormatting>
  <conditionalFormatting sqref="L46:AJ46">
    <cfRule type="expression" dxfId="589" priority="44">
      <formula>$AK$46=TRUE</formula>
    </cfRule>
  </conditionalFormatting>
  <conditionalFormatting sqref="L47:AJ47">
    <cfRule type="expression" dxfId="588" priority="43">
      <formula>$AK$47=TRUE</formula>
    </cfRule>
  </conditionalFormatting>
  <conditionalFormatting sqref="L48:AJ48">
    <cfRule type="expression" dxfId="587" priority="42">
      <formula>$AK$48=TRUE</formula>
    </cfRule>
  </conditionalFormatting>
  <conditionalFormatting sqref="L49:AJ49">
    <cfRule type="expression" dxfId="586" priority="41">
      <formula>$AK$49=TRUE</formula>
    </cfRule>
  </conditionalFormatting>
  <conditionalFormatting sqref="L50:AJ50">
    <cfRule type="expression" dxfId="585" priority="40">
      <formula>$AK$50=TRUE</formula>
    </cfRule>
  </conditionalFormatting>
  <conditionalFormatting sqref="L51:AJ51">
    <cfRule type="expression" dxfId="584" priority="39">
      <formula>$AK$51=TRUE</formula>
    </cfRule>
  </conditionalFormatting>
  <conditionalFormatting sqref="L52:AJ52">
    <cfRule type="expression" dxfId="583" priority="38">
      <formula>$AK$52=TRUE</formula>
    </cfRule>
  </conditionalFormatting>
  <conditionalFormatting sqref="L53:AJ53">
    <cfRule type="expression" dxfId="582" priority="37">
      <formula>$AK$53=TRUE</formula>
    </cfRule>
  </conditionalFormatting>
  <conditionalFormatting sqref="L54:AJ54">
    <cfRule type="expression" dxfId="581" priority="36">
      <formula>$AK$54=TRUE</formula>
    </cfRule>
  </conditionalFormatting>
  <conditionalFormatting sqref="L55:AJ55">
    <cfRule type="expression" dxfId="580" priority="35">
      <formula>$AK$55=TRUE</formula>
    </cfRule>
  </conditionalFormatting>
  <conditionalFormatting sqref="L56:AJ56">
    <cfRule type="expression" dxfId="579" priority="34">
      <formula>$AK$56=TRUE</formula>
    </cfRule>
  </conditionalFormatting>
  <conditionalFormatting sqref="L57:AJ57">
    <cfRule type="expression" dxfId="578" priority="33">
      <formula>$AK$57=TRUE</formula>
    </cfRule>
  </conditionalFormatting>
  <conditionalFormatting sqref="L58:AJ58">
    <cfRule type="expression" dxfId="577" priority="32">
      <formula>$AK$58=TRUE</formula>
    </cfRule>
  </conditionalFormatting>
  <conditionalFormatting sqref="L59:AJ59">
    <cfRule type="expression" dxfId="576" priority="31">
      <formula>$AK$59=TRUE</formula>
    </cfRule>
  </conditionalFormatting>
  <conditionalFormatting sqref="L60:AJ60">
    <cfRule type="expression" dxfId="575" priority="30">
      <formula>$AK$60=TRUE</formula>
    </cfRule>
  </conditionalFormatting>
  <conditionalFormatting sqref="L61:AJ61">
    <cfRule type="expression" dxfId="574" priority="29">
      <formula>$AK$61=TRUE</formula>
    </cfRule>
  </conditionalFormatting>
  <conditionalFormatting sqref="L62:AJ62">
    <cfRule type="expression" dxfId="573" priority="28">
      <formula>$AK$62=TRUE</formula>
    </cfRule>
  </conditionalFormatting>
  <conditionalFormatting sqref="L63:AJ63">
    <cfRule type="expression" dxfId="572" priority="27">
      <formula>$AK$63=TRUE</formula>
    </cfRule>
  </conditionalFormatting>
  <conditionalFormatting sqref="L64:AJ64">
    <cfRule type="expression" dxfId="571" priority="26">
      <formula>$AK$64=TRUE</formula>
    </cfRule>
  </conditionalFormatting>
  <conditionalFormatting sqref="L65:AJ65">
    <cfRule type="expression" dxfId="570" priority="25">
      <formula>$AK$65=TRUE</formula>
    </cfRule>
  </conditionalFormatting>
  <conditionalFormatting sqref="L66:AJ66">
    <cfRule type="expression" dxfId="569" priority="24">
      <formula>$AK$66=TRUE</formula>
    </cfRule>
  </conditionalFormatting>
  <conditionalFormatting sqref="L67:AJ67">
    <cfRule type="expression" dxfId="568" priority="23">
      <formula>$AK$67=TRUE</formula>
    </cfRule>
  </conditionalFormatting>
  <conditionalFormatting sqref="L68:AJ68">
    <cfRule type="expression" dxfId="567" priority="22">
      <formula>$AK$68=TRUE</formula>
    </cfRule>
  </conditionalFormatting>
  <conditionalFormatting sqref="L69:AJ69">
    <cfRule type="expression" dxfId="566" priority="21">
      <formula>$AK$69=TRUE</formula>
    </cfRule>
  </conditionalFormatting>
  <conditionalFormatting sqref="L70:AJ70">
    <cfRule type="expression" dxfId="565" priority="20">
      <formula>$AK$70=TRUE</formula>
    </cfRule>
  </conditionalFormatting>
  <conditionalFormatting sqref="L71:AJ71">
    <cfRule type="expression" dxfId="564" priority="19">
      <formula>$AK$71=TRUE</formula>
    </cfRule>
  </conditionalFormatting>
  <conditionalFormatting sqref="L72:AJ72">
    <cfRule type="expression" dxfId="563" priority="18">
      <formula>$AK$72=TRUE</formula>
    </cfRule>
  </conditionalFormatting>
  <conditionalFormatting sqref="L73:AJ73">
    <cfRule type="expression" dxfId="562" priority="17">
      <formula>$AK$73=TRUE</formula>
    </cfRule>
  </conditionalFormatting>
  <conditionalFormatting sqref="L74:AJ74">
    <cfRule type="expression" dxfId="561" priority="16">
      <formula>$AK$74=TRUE</formula>
    </cfRule>
  </conditionalFormatting>
  <conditionalFormatting sqref="L75:AJ75">
    <cfRule type="expression" dxfId="560" priority="15">
      <formula>$AK$75=TRUE</formula>
    </cfRule>
  </conditionalFormatting>
  <conditionalFormatting sqref="L76:AJ76">
    <cfRule type="expression" dxfId="559" priority="14">
      <formula>$AK$76=TRUE</formula>
    </cfRule>
  </conditionalFormatting>
  <conditionalFormatting sqref="L77:AJ77">
    <cfRule type="expression" dxfId="558" priority="13">
      <formula>$AK$77=TRUE</formula>
    </cfRule>
  </conditionalFormatting>
  <conditionalFormatting sqref="L78:AJ78">
    <cfRule type="expression" dxfId="557" priority="12">
      <formula>$AK$78=TRUE</formula>
    </cfRule>
  </conditionalFormatting>
  <conditionalFormatting sqref="L79:AJ79">
    <cfRule type="expression" dxfId="556" priority="11">
      <formula>$AK$79=TRUE</formula>
    </cfRule>
  </conditionalFormatting>
  <conditionalFormatting sqref="L80:AJ80">
    <cfRule type="expression" dxfId="555" priority="10">
      <formula>$AK$80=TRUE</formula>
    </cfRule>
  </conditionalFormatting>
  <conditionalFormatting sqref="L81:AJ81">
    <cfRule type="expression" dxfId="554" priority="9">
      <formula>$AK$81=TRUE</formula>
    </cfRule>
  </conditionalFormatting>
  <conditionalFormatting sqref="L82:AJ82">
    <cfRule type="expression" dxfId="553" priority="8">
      <formula>$AK$82=TRUE</formula>
    </cfRule>
  </conditionalFormatting>
  <conditionalFormatting sqref="L83:AJ83">
    <cfRule type="expression" dxfId="552" priority="7">
      <formula>$AK$83=TRUE</formula>
    </cfRule>
  </conditionalFormatting>
  <conditionalFormatting sqref="L84:AJ84">
    <cfRule type="expression" dxfId="551" priority="6">
      <formula>$AK$84=TRUE</formula>
    </cfRule>
  </conditionalFormatting>
  <conditionalFormatting sqref="L85:AJ85">
    <cfRule type="expression" dxfId="550" priority="5">
      <formula>$AK$85=TRUE</formula>
    </cfRule>
  </conditionalFormatting>
  <conditionalFormatting sqref="L86:AJ86">
    <cfRule type="expression" dxfId="549" priority="4">
      <formula>$AK$86=TRUE</formula>
    </cfRule>
  </conditionalFormatting>
  <conditionalFormatting sqref="L87:AJ87">
    <cfRule type="expression" dxfId="548" priority="3">
      <formula>$AK$87=TRUE</formula>
    </cfRule>
  </conditionalFormatting>
  <conditionalFormatting sqref="L88:AJ88">
    <cfRule type="expression" dxfId="547" priority="2">
      <formula>$AK$88=TRUE</formula>
    </cfRule>
  </conditionalFormatting>
  <conditionalFormatting sqref="L89:AJ89">
    <cfRule type="expression" dxfId="546" priority="1">
      <formula>$AK$89=TRUE</formula>
    </cfRule>
  </conditionalFormatting>
  <dataValidations count="4">
    <dataValidation type="whole" allowBlank="1" showInputMessage="1" showErrorMessage="1" sqref="T110" xr:uid="{F790141C-2B3E-438B-8709-D6129A714088}">
      <formula1>1</formula1>
      <formula2>31</formula2>
    </dataValidation>
    <dataValidation type="whole" allowBlank="1" showInputMessage="1" showErrorMessage="1" sqref="O110" xr:uid="{E0201B37-8E76-4348-A472-2EE922355F41}">
      <formula1>1</formula1>
      <formula2>12</formula2>
    </dataValidation>
    <dataValidation type="whole" allowBlank="1" showInputMessage="1" showErrorMessage="1" error="西暦で入力してください。" sqref="G110" xr:uid="{034E2677-CF2F-443C-95EA-0160F19B09AD}">
      <formula1>2023</formula1>
      <formula2>2100</formula2>
    </dataValidation>
    <dataValidation type="list" allowBlank="1" showInputMessage="1" showErrorMessage="1" sqref="A104:B104 M100:N100 U100:V100 AC100:AD100 Y98:Z98 M98:N98 M96:N96 Y96:Z96 Y94:Z94 M94:N94 Q45:Q89 V45:V89 AA45:AA89 AF45:AF89 L45:L89 L12:L41 AF12:AF41 AA12:AA41 V12:V41 Q12:Q41 G12:G41 J12:J41 G45:G89 J45:J89" xr:uid="{10EABEAF-5758-4884-BFAA-F234D70AE5EE}">
      <formula1>"□,■"</formula1>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4C36-2BDB-437E-8F31-7BA008FDEE77}">
  <dimension ref="A1:AX116"/>
  <sheetViews>
    <sheetView showGridLines="0" showRowColHeaders="0" showRuler="0" view="pageBreakPreview" zoomScaleNormal="115" zoomScaleSheetLayoutView="100" zoomScalePageLayoutView="130" workbookViewId="0">
      <selection activeCell="M94" sqref="M94:N94"/>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'発行依頼書（様式１）'!A51</f>
        <v>4</v>
      </c>
      <c r="F6" s="416"/>
      <c r="G6" s="416"/>
      <c r="H6" s="416"/>
      <c r="I6" s="416"/>
      <c r="J6" s="416"/>
      <c r="K6" s="416"/>
      <c r="L6" s="416"/>
      <c r="M6" s="416" t="str">
        <f>IF('発行依頼書（様式１）'!B51="","",'発行依頼書（様式１）'!B51)</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37G4iwihEWb6bI6ZZyr1C5XedfMSOtzQadAHpwhMz7SdnUbvaVWbmRu3sAPFAc+lGeeGPiAk+qUdGg9Wv0VwDg==" saltValue="oagFIbOZJykIpmWDrPTE1A=="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545" priority="78" operator="containsText" text="不要">
      <formula>NOT(ISERROR(SEARCH("不要",E7)))</formula>
    </cfRule>
  </conditionalFormatting>
  <conditionalFormatting sqref="A96:AJ101">
    <cfRule type="expression" dxfId="544" priority="77">
      <formula>$AL$94=TRUE</formula>
    </cfRule>
  </conditionalFormatting>
  <conditionalFormatting sqref="A98:AJ101">
    <cfRule type="expression" dxfId="543" priority="76">
      <formula>$AL$96=TRUE</formula>
    </cfRule>
  </conditionalFormatting>
  <conditionalFormatting sqref="L12:AJ12">
    <cfRule type="expression" dxfId="542" priority="75">
      <formula>$AK$12=TRUE</formula>
    </cfRule>
  </conditionalFormatting>
  <conditionalFormatting sqref="L13:AJ13">
    <cfRule type="expression" dxfId="541" priority="74">
      <formula>$AK$13=TRUE</formula>
    </cfRule>
  </conditionalFormatting>
  <conditionalFormatting sqref="L14:AJ14">
    <cfRule type="expression" dxfId="540" priority="73">
      <formula>$AK$14=TRUE</formula>
    </cfRule>
  </conditionalFormatting>
  <conditionalFormatting sqref="L15:AJ15">
    <cfRule type="expression" dxfId="539" priority="72">
      <formula>$AK$15=TRUE</formula>
    </cfRule>
  </conditionalFormatting>
  <conditionalFormatting sqref="L16:AJ16">
    <cfRule type="expression" dxfId="538" priority="71">
      <formula>$AK$16=TRUE</formula>
    </cfRule>
  </conditionalFormatting>
  <conditionalFormatting sqref="L17:AJ17">
    <cfRule type="expression" dxfId="537" priority="70">
      <formula>$AK$17=TRUE</formula>
    </cfRule>
  </conditionalFormatting>
  <conditionalFormatting sqref="L18:AJ18">
    <cfRule type="expression" dxfId="536" priority="69">
      <formula>$AK$18=TRUE</formula>
    </cfRule>
  </conditionalFormatting>
  <conditionalFormatting sqref="L19:AJ19">
    <cfRule type="expression" dxfId="535" priority="68">
      <formula>$AK$19=TRUE</formula>
    </cfRule>
  </conditionalFormatting>
  <conditionalFormatting sqref="L20:AJ20">
    <cfRule type="expression" dxfId="534" priority="67">
      <formula>$AK$20=TRUE</formula>
    </cfRule>
  </conditionalFormatting>
  <conditionalFormatting sqref="L21:AJ21">
    <cfRule type="expression" dxfId="533" priority="66">
      <formula>$AK$21=TRUE</formula>
    </cfRule>
  </conditionalFormatting>
  <conditionalFormatting sqref="L22:AJ22">
    <cfRule type="expression" dxfId="532" priority="65">
      <formula>$AK$22=TRUE</formula>
    </cfRule>
  </conditionalFormatting>
  <conditionalFormatting sqref="L23:AJ23">
    <cfRule type="expression" dxfId="531" priority="64">
      <formula>$AK$23=TRUE</formula>
    </cfRule>
  </conditionalFormatting>
  <conditionalFormatting sqref="L24:AJ24">
    <cfRule type="expression" dxfId="530" priority="63">
      <formula>$AK$24=TRUE</formula>
    </cfRule>
  </conditionalFormatting>
  <conditionalFormatting sqref="L25:AJ25">
    <cfRule type="expression" dxfId="529" priority="62">
      <formula>$AK$25=TRUE</formula>
    </cfRule>
  </conditionalFormatting>
  <conditionalFormatting sqref="L26:AJ26">
    <cfRule type="expression" dxfId="528" priority="61">
      <formula>$AK$26=TRUE</formula>
    </cfRule>
  </conditionalFormatting>
  <conditionalFormatting sqref="L27:AJ27">
    <cfRule type="expression" dxfId="527" priority="60">
      <formula>$AK$27=TRUE</formula>
    </cfRule>
  </conditionalFormatting>
  <conditionalFormatting sqref="L28:AJ28">
    <cfRule type="expression" dxfId="526" priority="59">
      <formula>$AK$28=TRUE</formula>
    </cfRule>
  </conditionalFormatting>
  <conditionalFormatting sqref="L29:AJ29">
    <cfRule type="expression" dxfId="525" priority="58">
      <formula>$AK$29=TRUE</formula>
    </cfRule>
  </conditionalFormatting>
  <conditionalFormatting sqref="L30:AJ30">
    <cfRule type="expression" dxfId="524" priority="57">
      <formula>$AK$30=TRUE</formula>
    </cfRule>
  </conditionalFormatting>
  <conditionalFormatting sqref="L31:AJ31">
    <cfRule type="expression" dxfId="523" priority="56">
      <formula>$AK$31=TRUE</formula>
    </cfRule>
  </conditionalFormatting>
  <conditionalFormatting sqref="L32:AJ32">
    <cfRule type="expression" dxfId="522" priority="55">
      <formula>$AK$32=TRUE</formula>
    </cfRule>
  </conditionalFormatting>
  <conditionalFormatting sqref="L33:AJ33">
    <cfRule type="expression" dxfId="521" priority="54">
      <formula>$AK$33=TRUE</formula>
    </cfRule>
  </conditionalFormatting>
  <conditionalFormatting sqref="L34:AJ34">
    <cfRule type="expression" dxfId="520" priority="53">
      <formula>$AK$34=TRUE</formula>
    </cfRule>
  </conditionalFormatting>
  <conditionalFormatting sqref="L35:AJ35">
    <cfRule type="expression" dxfId="519" priority="52">
      <formula>$AK$35=TRUE</formula>
    </cfRule>
  </conditionalFormatting>
  <conditionalFormatting sqref="L36:AJ36">
    <cfRule type="expression" dxfId="518" priority="51">
      <formula>$AK$36=TRUE</formula>
    </cfRule>
  </conditionalFormatting>
  <conditionalFormatting sqref="L37:AJ37">
    <cfRule type="expression" dxfId="517" priority="50">
      <formula>$AK$37=TRUE</formula>
    </cfRule>
  </conditionalFormatting>
  <conditionalFormatting sqref="L38:AJ38">
    <cfRule type="expression" dxfId="516" priority="49">
      <formula>$AK$38=TRUE</formula>
    </cfRule>
  </conditionalFormatting>
  <conditionalFormatting sqref="L39:AJ39">
    <cfRule type="expression" dxfId="515" priority="48">
      <formula>$AK$39=TRUE</formula>
    </cfRule>
  </conditionalFormatting>
  <conditionalFormatting sqref="L40:AJ40">
    <cfRule type="expression" dxfId="514" priority="47">
      <formula>$AK$40=TRUE</formula>
    </cfRule>
  </conditionalFormatting>
  <conditionalFormatting sqref="L41:AJ41">
    <cfRule type="expression" dxfId="513" priority="46">
      <formula>$AK$41=TRUE</formula>
    </cfRule>
  </conditionalFormatting>
  <conditionalFormatting sqref="L45:AJ45">
    <cfRule type="expression" dxfId="512" priority="45">
      <formula>$AK$45=TRUE</formula>
    </cfRule>
  </conditionalFormatting>
  <conditionalFormatting sqref="L46:AJ46">
    <cfRule type="expression" dxfId="511" priority="44">
      <formula>$AK$46=TRUE</formula>
    </cfRule>
  </conditionalFormatting>
  <conditionalFormatting sqref="L47:AJ47">
    <cfRule type="expression" dxfId="510" priority="43">
      <formula>$AK$47=TRUE</formula>
    </cfRule>
  </conditionalFormatting>
  <conditionalFormatting sqref="L48:AJ48">
    <cfRule type="expression" dxfId="509" priority="42">
      <formula>$AK$48=TRUE</formula>
    </cfRule>
  </conditionalFormatting>
  <conditionalFormatting sqref="L49:AJ49">
    <cfRule type="expression" dxfId="508" priority="41">
      <formula>$AK$49=TRUE</formula>
    </cfRule>
  </conditionalFormatting>
  <conditionalFormatting sqref="L50:AJ50">
    <cfRule type="expression" dxfId="507" priority="40">
      <formula>$AK$50=TRUE</formula>
    </cfRule>
  </conditionalFormatting>
  <conditionalFormatting sqref="L51:AJ51">
    <cfRule type="expression" dxfId="506" priority="39">
      <formula>$AK$51=TRUE</formula>
    </cfRule>
  </conditionalFormatting>
  <conditionalFormatting sqref="L52:AJ52">
    <cfRule type="expression" dxfId="505" priority="38">
      <formula>$AK$52=TRUE</formula>
    </cfRule>
  </conditionalFormatting>
  <conditionalFormatting sqref="L53:AJ53">
    <cfRule type="expression" dxfId="504" priority="37">
      <formula>$AK$53=TRUE</formula>
    </cfRule>
  </conditionalFormatting>
  <conditionalFormatting sqref="L54:AJ54">
    <cfRule type="expression" dxfId="503" priority="36">
      <formula>$AK$54=TRUE</formula>
    </cfRule>
  </conditionalFormatting>
  <conditionalFormatting sqref="L55:AJ55">
    <cfRule type="expression" dxfId="502" priority="35">
      <formula>$AK$55=TRUE</formula>
    </cfRule>
  </conditionalFormatting>
  <conditionalFormatting sqref="L56:AJ56">
    <cfRule type="expression" dxfId="501" priority="34">
      <formula>$AK$56=TRUE</formula>
    </cfRule>
  </conditionalFormatting>
  <conditionalFormatting sqref="L57:AJ57">
    <cfRule type="expression" dxfId="500" priority="33">
      <formula>$AK$57=TRUE</formula>
    </cfRule>
  </conditionalFormatting>
  <conditionalFormatting sqref="L58:AJ58">
    <cfRule type="expression" dxfId="499" priority="32">
      <formula>$AK$58=TRUE</formula>
    </cfRule>
  </conditionalFormatting>
  <conditionalFormatting sqref="L59:AJ59">
    <cfRule type="expression" dxfId="498" priority="31">
      <formula>$AK$59=TRUE</formula>
    </cfRule>
  </conditionalFormatting>
  <conditionalFormatting sqref="L60:AJ60">
    <cfRule type="expression" dxfId="497" priority="30">
      <formula>$AK$60=TRUE</formula>
    </cfRule>
  </conditionalFormatting>
  <conditionalFormatting sqref="L61:AJ61">
    <cfRule type="expression" dxfId="496" priority="29">
      <formula>$AK$61=TRUE</formula>
    </cfRule>
  </conditionalFormatting>
  <conditionalFormatting sqref="L62:AJ62">
    <cfRule type="expression" dxfId="495" priority="28">
      <formula>$AK$62=TRUE</formula>
    </cfRule>
  </conditionalFormatting>
  <conditionalFormatting sqref="L63:AJ63">
    <cfRule type="expression" dxfId="494" priority="27">
      <formula>$AK$63=TRUE</formula>
    </cfRule>
  </conditionalFormatting>
  <conditionalFormatting sqref="L64:AJ64">
    <cfRule type="expression" dxfId="493" priority="26">
      <formula>$AK$64=TRUE</formula>
    </cfRule>
  </conditionalFormatting>
  <conditionalFormatting sqref="L65:AJ65">
    <cfRule type="expression" dxfId="492" priority="25">
      <formula>$AK$65=TRUE</formula>
    </cfRule>
  </conditionalFormatting>
  <conditionalFormatting sqref="L66:AJ66">
    <cfRule type="expression" dxfId="491" priority="24">
      <formula>$AK$66=TRUE</formula>
    </cfRule>
  </conditionalFormatting>
  <conditionalFormatting sqref="L67:AJ67">
    <cfRule type="expression" dxfId="490" priority="23">
      <formula>$AK$67=TRUE</formula>
    </cfRule>
  </conditionalFormatting>
  <conditionalFormatting sqref="L68:AJ68">
    <cfRule type="expression" dxfId="489" priority="22">
      <formula>$AK$68=TRUE</formula>
    </cfRule>
  </conditionalFormatting>
  <conditionalFormatting sqref="L69:AJ69">
    <cfRule type="expression" dxfId="488" priority="21">
      <formula>$AK$69=TRUE</formula>
    </cfRule>
  </conditionalFormatting>
  <conditionalFormatting sqref="L70:AJ70">
    <cfRule type="expression" dxfId="487" priority="20">
      <formula>$AK$70=TRUE</formula>
    </cfRule>
  </conditionalFormatting>
  <conditionalFormatting sqref="L71:AJ71">
    <cfRule type="expression" dxfId="486" priority="19">
      <formula>$AK$71=TRUE</formula>
    </cfRule>
  </conditionalFormatting>
  <conditionalFormatting sqref="L72:AJ72">
    <cfRule type="expression" dxfId="485" priority="18">
      <formula>$AK$72=TRUE</formula>
    </cfRule>
  </conditionalFormatting>
  <conditionalFormatting sqref="L73:AJ73">
    <cfRule type="expression" dxfId="484" priority="17">
      <formula>$AK$73=TRUE</formula>
    </cfRule>
  </conditionalFormatting>
  <conditionalFormatting sqref="L74:AJ74">
    <cfRule type="expression" dxfId="483" priority="16">
      <formula>$AK$74=TRUE</formula>
    </cfRule>
  </conditionalFormatting>
  <conditionalFormatting sqref="L75:AJ75">
    <cfRule type="expression" dxfId="482" priority="15">
      <formula>$AK$75=TRUE</formula>
    </cfRule>
  </conditionalFormatting>
  <conditionalFormatting sqref="L76:AJ76">
    <cfRule type="expression" dxfId="481" priority="14">
      <formula>$AK$76=TRUE</formula>
    </cfRule>
  </conditionalFormatting>
  <conditionalFormatting sqref="L77:AJ77">
    <cfRule type="expression" dxfId="480" priority="13">
      <formula>$AK$77=TRUE</formula>
    </cfRule>
  </conditionalFormatting>
  <conditionalFormatting sqref="L78:AJ78">
    <cfRule type="expression" dxfId="479" priority="12">
      <formula>$AK$78=TRUE</formula>
    </cfRule>
  </conditionalFormatting>
  <conditionalFormatting sqref="L79:AJ79">
    <cfRule type="expression" dxfId="478" priority="11">
      <formula>$AK$79=TRUE</formula>
    </cfRule>
  </conditionalFormatting>
  <conditionalFormatting sqref="L80:AJ80">
    <cfRule type="expression" dxfId="477" priority="10">
      <formula>$AK$80=TRUE</formula>
    </cfRule>
  </conditionalFormatting>
  <conditionalFormatting sqref="L81:AJ81">
    <cfRule type="expression" dxfId="476" priority="9">
      <formula>$AK$81=TRUE</formula>
    </cfRule>
  </conditionalFormatting>
  <conditionalFormatting sqref="L82:AJ82">
    <cfRule type="expression" dxfId="475" priority="8">
      <formula>$AK$82=TRUE</formula>
    </cfRule>
  </conditionalFormatting>
  <conditionalFormatting sqref="L83:AJ83">
    <cfRule type="expression" dxfId="474" priority="7">
      <formula>$AK$83=TRUE</formula>
    </cfRule>
  </conditionalFormatting>
  <conditionalFormatting sqref="L84:AJ84">
    <cfRule type="expression" dxfId="473" priority="6">
      <formula>$AK$84=TRUE</formula>
    </cfRule>
  </conditionalFormatting>
  <conditionalFormatting sqref="L85:AJ85">
    <cfRule type="expression" dxfId="472" priority="5">
      <formula>$AK$85=TRUE</formula>
    </cfRule>
  </conditionalFormatting>
  <conditionalFormatting sqref="L86:AJ86">
    <cfRule type="expression" dxfId="471" priority="4">
      <formula>$AK$86=TRUE</formula>
    </cfRule>
  </conditionalFormatting>
  <conditionalFormatting sqref="L87:AJ87">
    <cfRule type="expression" dxfId="470" priority="3">
      <formula>$AK$87=TRUE</formula>
    </cfRule>
  </conditionalFormatting>
  <conditionalFormatting sqref="L88:AJ88">
    <cfRule type="expression" dxfId="469" priority="2">
      <formula>$AK$88=TRUE</formula>
    </cfRule>
  </conditionalFormatting>
  <conditionalFormatting sqref="L89:AJ89">
    <cfRule type="expression" dxfId="468" priority="1">
      <formula>$AK$89=TRUE</formula>
    </cfRule>
  </conditionalFormatting>
  <dataValidations count="4">
    <dataValidation type="list" allowBlank="1" showInputMessage="1" showErrorMessage="1" sqref="A104:B104 M100:N100 U100:V100 AC100:AD100 Y98:Z98 M98:N98 M96:N96 Y96:Z96 Y94:Z94 M94:N94 Q45:Q89 V45:V89 AA45:AA89 AF45:AF89 L45:L89 G45:G89 G12:G41 L12:L41 AF12:AF41 AA12:AA41 V12:V41 Q12:Q41 J12:J41 J45:J89" xr:uid="{135918CF-B8D4-4594-9CBC-C71C0258F5EE}">
      <formula1>"□,■"</formula1>
    </dataValidation>
    <dataValidation type="whole" allowBlank="1" showInputMessage="1" showErrorMessage="1" error="西暦で入力してください。" sqref="G110" xr:uid="{0A99227C-A6EB-49BD-A4FB-F0E15A20150A}">
      <formula1>2023</formula1>
      <formula2>2100</formula2>
    </dataValidation>
    <dataValidation type="whole" allowBlank="1" showInputMessage="1" showErrorMessage="1" sqref="O110" xr:uid="{2C7AE4E7-D95F-4B55-8D14-F69A5ED32203}">
      <formula1>1</formula1>
      <formula2>12</formula2>
    </dataValidation>
    <dataValidation type="whole" allowBlank="1" showInputMessage="1" showErrorMessage="1" sqref="T110" xr:uid="{9A59F7F6-380E-44D7-92BC-252FAAF436B0}">
      <formula1>1</formula1>
      <formula2>31</formula2>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E6EC-2690-481C-9F89-AA0FD3000904}">
  <dimension ref="A1:AX116"/>
  <sheetViews>
    <sheetView showGridLines="0" showRowColHeaders="0" showRuler="0" view="pageBreakPreview" zoomScaleNormal="115" zoomScaleSheetLayoutView="100" zoomScalePageLayoutView="130" workbookViewId="0">
      <selection activeCell="A12" sqref="A12:C14"/>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'発行依頼書（様式１）'!A53</f>
        <v>5</v>
      </c>
      <c r="F6" s="416"/>
      <c r="G6" s="416"/>
      <c r="H6" s="416"/>
      <c r="I6" s="416"/>
      <c r="J6" s="416"/>
      <c r="K6" s="416"/>
      <c r="L6" s="416"/>
      <c r="M6" s="416" t="str">
        <f>IF('発行依頼書（様式１）'!B53="","",'発行依頼書（様式１）'!B53)</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QKGhuXoacS75UbQgud7RUNiI+Jc0z9HP2DQ2P2yJI9xNyFTYh3VcjIn8IzmK+G9RIfG85Ht87fsC5qzKtdrxqQ==" saltValue="eAd6VUKvbGVfZOb6dBx+9g=="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467" priority="78" operator="containsText" text="不要">
      <formula>NOT(ISERROR(SEARCH("不要",E7)))</formula>
    </cfRule>
  </conditionalFormatting>
  <conditionalFormatting sqref="A96:AJ101">
    <cfRule type="expression" dxfId="466" priority="77">
      <formula>$AL$94=TRUE</formula>
    </cfRule>
  </conditionalFormatting>
  <conditionalFormatting sqref="A98:AJ101">
    <cfRule type="expression" dxfId="465" priority="76">
      <formula>$AL$96=TRUE</formula>
    </cfRule>
  </conditionalFormatting>
  <conditionalFormatting sqref="L12:AJ12">
    <cfRule type="expression" dxfId="464" priority="75">
      <formula>$AK$12=TRUE</formula>
    </cfRule>
  </conditionalFormatting>
  <conditionalFormatting sqref="L13:AJ13">
    <cfRule type="expression" dxfId="463" priority="74">
      <formula>$AK$13=TRUE</formula>
    </cfRule>
  </conditionalFormatting>
  <conditionalFormatting sqref="L14:AJ14">
    <cfRule type="expression" dxfId="462" priority="73">
      <formula>$AK$14=TRUE</formula>
    </cfRule>
  </conditionalFormatting>
  <conditionalFormatting sqref="L15:AJ15">
    <cfRule type="expression" dxfId="461" priority="72">
      <formula>$AK$15=TRUE</formula>
    </cfRule>
  </conditionalFormatting>
  <conditionalFormatting sqref="L16:AJ16">
    <cfRule type="expression" dxfId="460" priority="71">
      <formula>$AK$16=TRUE</formula>
    </cfRule>
  </conditionalFormatting>
  <conditionalFormatting sqref="L17:AJ17">
    <cfRule type="expression" dxfId="459" priority="70">
      <formula>$AK$17=TRUE</formula>
    </cfRule>
  </conditionalFormatting>
  <conditionalFormatting sqref="L18:AJ18">
    <cfRule type="expression" dxfId="458" priority="69">
      <formula>$AK$18=TRUE</formula>
    </cfRule>
  </conditionalFormatting>
  <conditionalFormatting sqref="L19:AJ19">
    <cfRule type="expression" dxfId="457" priority="68">
      <formula>$AK$19=TRUE</formula>
    </cfRule>
  </conditionalFormatting>
  <conditionalFormatting sqref="L20:AJ20">
    <cfRule type="expression" dxfId="456" priority="67">
      <formula>$AK$20=TRUE</formula>
    </cfRule>
  </conditionalFormatting>
  <conditionalFormatting sqref="L21:AJ21">
    <cfRule type="expression" dxfId="455" priority="66">
      <formula>$AK$21=TRUE</formula>
    </cfRule>
  </conditionalFormatting>
  <conditionalFormatting sqref="L22:AJ22">
    <cfRule type="expression" dxfId="454" priority="65">
      <formula>$AK$22=TRUE</formula>
    </cfRule>
  </conditionalFormatting>
  <conditionalFormatting sqref="L23:AJ23">
    <cfRule type="expression" dxfId="453" priority="64">
      <formula>$AK$23=TRUE</formula>
    </cfRule>
  </conditionalFormatting>
  <conditionalFormatting sqref="L24:AJ24">
    <cfRule type="expression" dxfId="452" priority="63">
      <formula>$AK$24=TRUE</formula>
    </cfRule>
  </conditionalFormatting>
  <conditionalFormatting sqref="L25:AJ25">
    <cfRule type="expression" dxfId="451" priority="62">
      <formula>$AK$25=TRUE</formula>
    </cfRule>
  </conditionalFormatting>
  <conditionalFormatting sqref="L26:AJ26">
    <cfRule type="expression" dxfId="450" priority="61">
      <formula>$AK$26=TRUE</formula>
    </cfRule>
  </conditionalFormatting>
  <conditionalFormatting sqref="L27:AJ27">
    <cfRule type="expression" dxfId="449" priority="60">
      <formula>$AK$27=TRUE</formula>
    </cfRule>
  </conditionalFormatting>
  <conditionalFormatting sqref="L28:AJ28">
    <cfRule type="expression" dxfId="448" priority="59">
      <formula>$AK$28=TRUE</formula>
    </cfRule>
  </conditionalFormatting>
  <conditionalFormatting sqref="L29:AJ29">
    <cfRule type="expression" dxfId="447" priority="58">
      <formula>$AK$29=TRUE</formula>
    </cfRule>
  </conditionalFormatting>
  <conditionalFormatting sqref="L30:AJ30">
    <cfRule type="expression" dxfId="446" priority="57">
      <formula>$AK$30=TRUE</formula>
    </cfRule>
  </conditionalFormatting>
  <conditionalFormatting sqref="L31:AJ31">
    <cfRule type="expression" dxfId="445" priority="56">
      <formula>$AK$31=TRUE</formula>
    </cfRule>
  </conditionalFormatting>
  <conditionalFormatting sqref="L32:AJ32">
    <cfRule type="expression" dxfId="444" priority="55">
      <formula>$AK$32=TRUE</formula>
    </cfRule>
  </conditionalFormatting>
  <conditionalFormatting sqref="L33:AJ33">
    <cfRule type="expression" dxfId="443" priority="54">
      <formula>$AK$33=TRUE</formula>
    </cfRule>
  </conditionalFormatting>
  <conditionalFormatting sqref="L34:AJ34">
    <cfRule type="expression" dxfId="442" priority="53">
      <formula>$AK$34=TRUE</formula>
    </cfRule>
  </conditionalFormatting>
  <conditionalFormatting sqref="L35:AJ35">
    <cfRule type="expression" dxfId="441" priority="52">
      <formula>$AK$35=TRUE</formula>
    </cfRule>
  </conditionalFormatting>
  <conditionalFormatting sqref="L36:AJ36">
    <cfRule type="expression" dxfId="440" priority="51">
      <formula>$AK$36=TRUE</formula>
    </cfRule>
  </conditionalFormatting>
  <conditionalFormatting sqref="L37:AJ37">
    <cfRule type="expression" dxfId="439" priority="50">
      <formula>$AK$37=TRUE</formula>
    </cfRule>
  </conditionalFormatting>
  <conditionalFormatting sqref="L38:AJ38">
    <cfRule type="expression" dxfId="438" priority="49">
      <formula>$AK$38=TRUE</formula>
    </cfRule>
  </conditionalFormatting>
  <conditionalFormatting sqref="L39:AJ39">
    <cfRule type="expression" dxfId="437" priority="48">
      <formula>$AK$39=TRUE</formula>
    </cfRule>
  </conditionalFormatting>
  <conditionalFormatting sqref="L40:AJ40">
    <cfRule type="expression" dxfId="436" priority="47">
      <formula>$AK$40=TRUE</formula>
    </cfRule>
  </conditionalFormatting>
  <conditionalFormatting sqref="L41:AJ41">
    <cfRule type="expression" dxfId="435" priority="46">
      <formula>$AK$41=TRUE</formula>
    </cfRule>
  </conditionalFormatting>
  <conditionalFormatting sqref="L45:AJ45">
    <cfRule type="expression" dxfId="434" priority="45">
      <formula>$AK$45=TRUE</formula>
    </cfRule>
  </conditionalFormatting>
  <conditionalFormatting sqref="L46:AJ46">
    <cfRule type="expression" dxfId="433" priority="44">
      <formula>$AK$46=TRUE</formula>
    </cfRule>
  </conditionalFormatting>
  <conditionalFormatting sqref="L47:AJ47">
    <cfRule type="expression" dxfId="432" priority="43">
      <formula>$AK$47=TRUE</formula>
    </cfRule>
  </conditionalFormatting>
  <conditionalFormatting sqref="L48:AJ48">
    <cfRule type="expression" dxfId="431" priority="42">
      <formula>$AK$48=TRUE</formula>
    </cfRule>
  </conditionalFormatting>
  <conditionalFormatting sqref="L49:AJ49">
    <cfRule type="expression" dxfId="430" priority="41">
      <formula>$AK$49=TRUE</formula>
    </cfRule>
  </conditionalFormatting>
  <conditionalFormatting sqref="L50:AJ50">
    <cfRule type="expression" dxfId="429" priority="40">
      <formula>$AK$50=TRUE</formula>
    </cfRule>
  </conditionalFormatting>
  <conditionalFormatting sqref="L51:AJ51">
    <cfRule type="expression" dxfId="428" priority="39">
      <formula>$AK$51=TRUE</formula>
    </cfRule>
  </conditionalFormatting>
  <conditionalFormatting sqref="L52:AJ52">
    <cfRule type="expression" dxfId="427" priority="38">
      <formula>$AK$52=TRUE</formula>
    </cfRule>
  </conditionalFormatting>
  <conditionalFormatting sqref="L53:AJ53">
    <cfRule type="expression" dxfId="426" priority="37">
      <formula>$AK$53=TRUE</formula>
    </cfRule>
  </conditionalFormatting>
  <conditionalFormatting sqref="L54:AJ54">
    <cfRule type="expression" dxfId="425" priority="36">
      <formula>$AK$54=TRUE</formula>
    </cfRule>
  </conditionalFormatting>
  <conditionalFormatting sqref="L55:AJ55">
    <cfRule type="expression" dxfId="424" priority="35">
      <formula>$AK$55=TRUE</formula>
    </cfRule>
  </conditionalFormatting>
  <conditionalFormatting sqref="L56:AJ56">
    <cfRule type="expression" dxfId="423" priority="34">
      <formula>$AK$56=TRUE</formula>
    </cfRule>
  </conditionalFormatting>
  <conditionalFormatting sqref="L57:AJ57">
    <cfRule type="expression" dxfId="422" priority="33">
      <formula>$AK$57=TRUE</formula>
    </cfRule>
  </conditionalFormatting>
  <conditionalFormatting sqref="L58:AJ58">
    <cfRule type="expression" dxfId="421" priority="32">
      <formula>$AK$58=TRUE</formula>
    </cfRule>
  </conditionalFormatting>
  <conditionalFormatting sqref="L59:AJ59">
    <cfRule type="expression" dxfId="420" priority="31">
      <formula>$AK$59=TRUE</formula>
    </cfRule>
  </conditionalFormatting>
  <conditionalFormatting sqref="L60:AJ60">
    <cfRule type="expression" dxfId="419" priority="30">
      <formula>$AK$60=TRUE</formula>
    </cfRule>
  </conditionalFormatting>
  <conditionalFormatting sqref="L61:AJ61">
    <cfRule type="expression" dxfId="418" priority="29">
      <formula>$AK$61=TRUE</formula>
    </cfRule>
  </conditionalFormatting>
  <conditionalFormatting sqref="L62:AJ62">
    <cfRule type="expression" dxfId="417" priority="28">
      <formula>$AK$62=TRUE</formula>
    </cfRule>
  </conditionalFormatting>
  <conditionalFormatting sqref="L63:AJ63">
    <cfRule type="expression" dxfId="416" priority="27">
      <formula>$AK$63=TRUE</formula>
    </cfRule>
  </conditionalFormatting>
  <conditionalFormatting sqref="L64:AJ64">
    <cfRule type="expression" dxfId="415" priority="26">
      <formula>$AK$64=TRUE</formula>
    </cfRule>
  </conditionalFormatting>
  <conditionalFormatting sqref="L65:AJ65">
    <cfRule type="expression" dxfId="414" priority="25">
      <formula>$AK$65=TRUE</formula>
    </cfRule>
  </conditionalFormatting>
  <conditionalFormatting sqref="L66:AJ66">
    <cfRule type="expression" dxfId="413" priority="24">
      <formula>$AK$66=TRUE</formula>
    </cfRule>
  </conditionalFormatting>
  <conditionalFormatting sqref="L67:AJ67">
    <cfRule type="expression" dxfId="412" priority="23">
      <formula>$AK$67=TRUE</formula>
    </cfRule>
  </conditionalFormatting>
  <conditionalFormatting sqref="L68:AJ68">
    <cfRule type="expression" dxfId="411" priority="22">
      <formula>$AK$68=TRUE</formula>
    </cfRule>
  </conditionalFormatting>
  <conditionalFormatting sqref="L69:AJ69">
    <cfRule type="expression" dxfId="410" priority="21">
      <formula>$AK$69=TRUE</formula>
    </cfRule>
  </conditionalFormatting>
  <conditionalFormatting sqref="L70:AJ70">
    <cfRule type="expression" dxfId="409" priority="20">
      <formula>$AK$70=TRUE</formula>
    </cfRule>
  </conditionalFormatting>
  <conditionalFormatting sqref="L71:AJ71">
    <cfRule type="expression" dxfId="408" priority="19">
      <formula>$AK$71=TRUE</formula>
    </cfRule>
  </conditionalFormatting>
  <conditionalFormatting sqref="L72:AJ72">
    <cfRule type="expression" dxfId="407" priority="18">
      <formula>$AK$72=TRUE</formula>
    </cfRule>
  </conditionalFormatting>
  <conditionalFormatting sqref="L73:AJ73">
    <cfRule type="expression" dxfId="406" priority="17">
      <formula>$AK$73=TRUE</formula>
    </cfRule>
  </conditionalFormatting>
  <conditionalFormatting sqref="L74:AJ74">
    <cfRule type="expression" dxfId="405" priority="16">
      <formula>$AK$74=TRUE</formula>
    </cfRule>
  </conditionalFormatting>
  <conditionalFormatting sqref="L75:AJ75">
    <cfRule type="expression" dxfId="404" priority="15">
      <formula>$AK$75=TRUE</formula>
    </cfRule>
  </conditionalFormatting>
  <conditionalFormatting sqref="L76:AJ76">
    <cfRule type="expression" dxfId="403" priority="14">
      <formula>$AK$76=TRUE</formula>
    </cfRule>
  </conditionalFormatting>
  <conditionalFormatting sqref="L77:AJ77">
    <cfRule type="expression" dxfId="402" priority="13">
      <formula>$AK$77=TRUE</formula>
    </cfRule>
  </conditionalFormatting>
  <conditionalFormatting sqref="L78:AJ78">
    <cfRule type="expression" dxfId="401" priority="12">
      <formula>$AK$78=TRUE</formula>
    </cfRule>
  </conditionalFormatting>
  <conditionalFormatting sqref="L79:AJ79">
    <cfRule type="expression" dxfId="400" priority="11">
      <formula>$AK$79=TRUE</formula>
    </cfRule>
  </conditionalFormatting>
  <conditionalFormatting sqref="L80:AJ80">
    <cfRule type="expression" dxfId="399" priority="10">
      <formula>$AK$80=TRUE</formula>
    </cfRule>
  </conditionalFormatting>
  <conditionalFormatting sqref="L81:AJ81">
    <cfRule type="expression" dxfId="398" priority="9">
      <formula>$AK$81=TRUE</formula>
    </cfRule>
  </conditionalFormatting>
  <conditionalFormatting sqref="L82:AJ82">
    <cfRule type="expression" dxfId="397" priority="8">
      <formula>$AK$82=TRUE</formula>
    </cfRule>
  </conditionalFormatting>
  <conditionalFormatting sqref="L83:AJ83">
    <cfRule type="expression" dxfId="396" priority="7">
      <formula>$AK$83=TRUE</formula>
    </cfRule>
  </conditionalFormatting>
  <conditionalFormatting sqref="L84:AJ84">
    <cfRule type="expression" dxfId="395" priority="6">
      <formula>$AK$84=TRUE</formula>
    </cfRule>
  </conditionalFormatting>
  <conditionalFormatting sqref="L85:AJ85">
    <cfRule type="expression" dxfId="394" priority="5">
      <formula>$AK$85=TRUE</formula>
    </cfRule>
  </conditionalFormatting>
  <conditionalFormatting sqref="L86:AJ86">
    <cfRule type="expression" dxfId="393" priority="4">
      <formula>$AK$86=TRUE</formula>
    </cfRule>
  </conditionalFormatting>
  <conditionalFormatting sqref="L87:AJ87">
    <cfRule type="expression" dxfId="392" priority="3">
      <formula>$AK$87=TRUE</formula>
    </cfRule>
  </conditionalFormatting>
  <conditionalFormatting sqref="L88:AJ88">
    <cfRule type="expression" dxfId="391" priority="2">
      <formula>$AK$88=TRUE</formula>
    </cfRule>
  </conditionalFormatting>
  <conditionalFormatting sqref="L89:AJ89">
    <cfRule type="expression" dxfId="390" priority="1">
      <formula>$AK$89=TRUE</formula>
    </cfRule>
  </conditionalFormatting>
  <dataValidations count="4">
    <dataValidation type="whole" allowBlank="1" showInputMessage="1" showErrorMessage="1" sqref="T110" xr:uid="{7A440687-602A-4024-AB70-A98801E2D429}">
      <formula1>1</formula1>
      <formula2>31</formula2>
    </dataValidation>
    <dataValidation type="whole" allowBlank="1" showInputMessage="1" showErrorMessage="1" sqref="O110" xr:uid="{84BFD8CE-8CA9-4D71-8638-67350D88C3F3}">
      <formula1>1</formula1>
      <formula2>12</formula2>
    </dataValidation>
    <dataValidation type="whole" allowBlank="1" showInputMessage="1" showErrorMessage="1" error="西暦で入力してください。" sqref="G110" xr:uid="{49BE8743-7753-4619-AA60-3FF54E3DA93C}">
      <formula1>2023</formula1>
      <formula2>2100</formula2>
    </dataValidation>
    <dataValidation type="list" allowBlank="1" showInputMessage="1" showErrorMessage="1" sqref="A104:B104 M100:N100 U100:V100 AC100:AD100 Y98:Z98 M98:N98 M96:N96 Y96:Z96 Y94:Z94 M94:N94 Q45:Q89 V45:V89 AA45:AA89 AF45:AF89 L45:L89 G45:G89 G12:G41 L12:L41 AF12:AF41 AA12:AA41 V12:V41 Q12:Q41 J12:J41 J45:J89" xr:uid="{99C14E3D-172E-40BB-8E91-F60E32CA63B2}">
      <formula1>"□,■"</formula1>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DE65-C2BE-4652-ACD3-229CD883FC72}">
  <dimension ref="A1:AX116"/>
  <sheetViews>
    <sheetView showGridLines="0" showRowColHeaders="0" showRuler="0" view="pageBreakPreview" zoomScaleNormal="115" zoomScaleSheetLayoutView="100" zoomScalePageLayoutView="130" workbookViewId="0">
      <selection activeCell="G113" sqref="G113:AH113"/>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'発行依頼書（様式１）'!A55</f>
        <v>6</v>
      </c>
      <c r="F6" s="416"/>
      <c r="G6" s="416"/>
      <c r="H6" s="416"/>
      <c r="I6" s="416"/>
      <c r="J6" s="416"/>
      <c r="K6" s="416"/>
      <c r="L6" s="416"/>
      <c r="M6" s="416" t="str">
        <f>IF('発行依頼書（様式１）'!B55="","",'発行依頼書（様式１）'!B55)</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3" t="s">
        <v>1936</v>
      </c>
      <c r="H12" s="8" t="s">
        <v>1875</v>
      </c>
      <c r="I12" s="8"/>
      <c r="J12" s="84" t="s">
        <v>1936</v>
      </c>
      <c r="K12" s="18"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3" t="s">
        <v>1936</v>
      </c>
      <c r="H14" s="8" t="s">
        <v>1875</v>
      </c>
      <c r="I14" s="8"/>
      <c r="J14" s="84" t="s">
        <v>1936</v>
      </c>
      <c r="K14" s="1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3" t="s">
        <v>1936</v>
      </c>
      <c r="H18" s="8" t="s">
        <v>1875</v>
      </c>
      <c r="I18" s="8"/>
      <c r="J18" s="84" t="s">
        <v>1936</v>
      </c>
      <c r="K18" s="18"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3" t="s">
        <v>1936</v>
      </c>
      <c r="H20" s="8" t="s">
        <v>1875</v>
      </c>
      <c r="I20" s="8"/>
      <c r="J20" s="84" t="s">
        <v>1936</v>
      </c>
      <c r="K20" s="1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3" t="s">
        <v>1936</v>
      </c>
      <c r="H24" s="8" t="s">
        <v>1875</v>
      </c>
      <c r="I24" s="8"/>
      <c r="J24" s="84" t="s">
        <v>1936</v>
      </c>
      <c r="K24" s="18"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3" t="s">
        <v>1936</v>
      </c>
      <c r="H26" s="8" t="s">
        <v>1875</v>
      </c>
      <c r="I26" s="8"/>
      <c r="J26" s="84" t="s">
        <v>1936</v>
      </c>
      <c r="K26" s="1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3" t="s">
        <v>1936</v>
      </c>
      <c r="H30" s="8" t="s">
        <v>1875</v>
      </c>
      <c r="I30" s="8"/>
      <c r="J30" s="84" t="s">
        <v>1936</v>
      </c>
      <c r="K30" s="18"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3" t="s">
        <v>1936</v>
      </c>
      <c r="H32" s="8" t="s">
        <v>1875</v>
      </c>
      <c r="I32" s="8"/>
      <c r="J32" s="84" t="s">
        <v>1936</v>
      </c>
      <c r="K32" s="1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auEgqujDHqMJTHOb5ijgv0L+xKJWgjWvSwwCc19snhNdVrGkRdSrKd+huB3ircPZsuywGScOXwlfnWWTo2Ap/w==" saltValue="Vl7prdIJ/hzQGv0lnO9HPA==" spinCount="100000" sheet="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389" priority="78" operator="containsText" text="不要">
      <formula>NOT(ISERROR(SEARCH("不要",E7)))</formula>
    </cfRule>
  </conditionalFormatting>
  <conditionalFormatting sqref="A96:AJ101">
    <cfRule type="expression" dxfId="388" priority="77">
      <formula>$AL$94=TRUE</formula>
    </cfRule>
  </conditionalFormatting>
  <conditionalFormatting sqref="A98:AJ101">
    <cfRule type="expression" dxfId="387" priority="76">
      <formula>$AL$96=TRUE</formula>
    </cfRule>
  </conditionalFormatting>
  <conditionalFormatting sqref="L12:AJ12">
    <cfRule type="expression" dxfId="386" priority="75">
      <formula>$AK$12=TRUE</formula>
    </cfRule>
  </conditionalFormatting>
  <conditionalFormatting sqref="L13:AJ13">
    <cfRule type="expression" dxfId="385" priority="74">
      <formula>$AK$13=TRUE</formula>
    </cfRule>
  </conditionalFormatting>
  <conditionalFormatting sqref="L14:AJ14">
    <cfRule type="expression" dxfId="384" priority="73">
      <formula>$AK$14=TRUE</formula>
    </cfRule>
  </conditionalFormatting>
  <conditionalFormatting sqref="L15:AJ15">
    <cfRule type="expression" dxfId="383" priority="72">
      <formula>$AK$15=TRUE</formula>
    </cfRule>
  </conditionalFormatting>
  <conditionalFormatting sqref="L16:AJ16">
    <cfRule type="expression" dxfId="382" priority="71">
      <formula>$AK$16=TRUE</formula>
    </cfRule>
  </conditionalFormatting>
  <conditionalFormatting sqref="L17:AJ17">
    <cfRule type="expression" dxfId="381" priority="70">
      <formula>$AK$17=TRUE</formula>
    </cfRule>
  </conditionalFormatting>
  <conditionalFormatting sqref="L18:AJ18">
    <cfRule type="expression" dxfId="380" priority="69">
      <formula>$AK$18=TRUE</formula>
    </cfRule>
  </conditionalFormatting>
  <conditionalFormatting sqref="L19:AJ19">
    <cfRule type="expression" dxfId="379" priority="68">
      <formula>$AK$19=TRUE</formula>
    </cfRule>
  </conditionalFormatting>
  <conditionalFormatting sqref="L20:AJ20">
    <cfRule type="expression" dxfId="378" priority="67">
      <formula>$AK$20=TRUE</formula>
    </cfRule>
  </conditionalFormatting>
  <conditionalFormatting sqref="L21:AJ21">
    <cfRule type="expression" dxfId="377" priority="66">
      <formula>$AK$21=TRUE</formula>
    </cfRule>
  </conditionalFormatting>
  <conditionalFormatting sqref="L22:AJ22">
    <cfRule type="expression" dxfId="376" priority="65">
      <formula>$AK$22=TRUE</formula>
    </cfRule>
  </conditionalFormatting>
  <conditionalFormatting sqref="L23:AJ23">
    <cfRule type="expression" dxfId="375" priority="64">
      <formula>$AK$23=TRUE</formula>
    </cfRule>
  </conditionalFormatting>
  <conditionalFormatting sqref="L24:AJ24">
    <cfRule type="expression" dxfId="374" priority="63">
      <formula>$AK$24=TRUE</formula>
    </cfRule>
  </conditionalFormatting>
  <conditionalFormatting sqref="L25:AJ25">
    <cfRule type="expression" dxfId="373" priority="62">
      <formula>$AK$25=TRUE</formula>
    </cfRule>
  </conditionalFormatting>
  <conditionalFormatting sqref="L26:AJ26">
    <cfRule type="expression" dxfId="372" priority="61">
      <formula>$AK$26=TRUE</formula>
    </cfRule>
  </conditionalFormatting>
  <conditionalFormatting sqref="L27:AJ27">
    <cfRule type="expression" dxfId="371" priority="60">
      <formula>$AK$27=TRUE</formula>
    </cfRule>
  </conditionalFormatting>
  <conditionalFormatting sqref="L28:AJ28">
    <cfRule type="expression" dxfId="370" priority="59">
      <formula>$AK$28=TRUE</formula>
    </cfRule>
  </conditionalFormatting>
  <conditionalFormatting sqref="L29:AJ29">
    <cfRule type="expression" dxfId="369" priority="58">
      <formula>$AK$29=TRUE</formula>
    </cfRule>
  </conditionalFormatting>
  <conditionalFormatting sqref="L30:AJ30">
    <cfRule type="expression" dxfId="368" priority="57">
      <formula>$AK$30=TRUE</formula>
    </cfRule>
  </conditionalFormatting>
  <conditionalFormatting sqref="L31:AJ31">
    <cfRule type="expression" dxfId="367" priority="56">
      <formula>$AK$31=TRUE</formula>
    </cfRule>
  </conditionalFormatting>
  <conditionalFormatting sqref="L32:AJ32">
    <cfRule type="expression" dxfId="366" priority="55">
      <formula>$AK$32=TRUE</formula>
    </cfRule>
  </conditionalFormatting>
  <conditionalFormatting sqref="L33:AJ33">
    <cfRule type="expression" dxfId="365" priority="54">
      <formula>$AK$33=TRUE</formula>
    </cfRule>
  </conditionalFormatting>
  <conditionalFormatting sqref="L34:AJ34">
    <cfRule type="expression" dxfId="364" priority="53">
      <formula>$AK$34=TRUE</formula>
    </cfRule>
  </conditionalFormatting>
  <conditionalFormatting sqref="L35:AJ35">
    <cfRule type="expression" dxfId="363" priority="52">
      <formula>$AK$35=TRUE</formula>
    </cfRule>
  </conditionalFormatting>
  <conditionalFormatting sqref="L36:AJ36">
    <cfRule type="expression" dxfId="362" priority="51">
      <formula>$AK$36=TRUE</formula>
    </cfRule>
  </conditionalFormatting>
  <conditionalFormatting sqref="L37:AJ37">
    <cfRule type="expression" dxfId="361" priority="50">
      <formula>$AK$37=TRUE</formula>
    </cfRule>
  </conditionalFormatting>
  <conditionalFormatting sqref="L38:AJ38">
    <cfRule type="expression" dxfId="360" priority="49">
      <formula>$AK$38=TRUE</formula>
    </cfRule>
  </conditionalFormatting>
  <conditionalFormatting sqref="L39:AJ39">
    <cfRule type="expression" dxfId="359" priority="48">
      <formula>$AK$39=TRUE</formula>
    </cfRule>
  </conditionalFormatting>
  <conditionalFormatting sqref="L40:AJ40">
    <cfRule type="expression" dxfId="358" priority="47">
      <formula>$AK$40=TRUE</formula>
    </cfRule>
  </conditionalFormatting>
  <conditionalFormatting sqref="L41:AJ41">
    <cfRule type="expression" dxfId="357" priority="46">
      <formula>$AK$41=TRUE</formula>
    </cfRule>
  </conditionalFormatting>
  <conditionalFormatting sqref="L45:AJ45">
    <cfRule type="expression" dxfId="356" priority="45">
      <formula>$AK$45=TRUE</formula>
    </cfRule>
  </conditionalFormatting>
  <conditionalFormatting sqref="L46:AJ46">
    <cfRule type="expression" dxfId="355" priority="44">
      <formula>$AK$46=TRUE</formula>
    </cfRule>
  </conditionalFormatting>
  <conditionalFormatting sqref="L47:AJ47">
    <cfRule type="expression" dxfId="354" priority="43">
      <formula>$AK$47=TRUE</formula>
    </cfRule>
  </conditionalFormatting>
  <conditionalFormatting sqref="L48:AJ48">
    <cfRule type="expression" dxfId="353" priority="42">
      <formula>$AK$48=TRUE</formula>
    </cfRule>
  </conditionalFormatting>
  <conditionalFormatting sqref="L49:AJ49">
    <cfRule type="expression" dxfId="352" priority="41">
      <formula>$AK$49=TRUE</formula>
    </cfRule>
  </conditionalFormatting>
  <conditionalFormatting sqref="L50:AJ50">
    <cfRule type="expression" dxfId="351" priority="40">
      <formula>$AK$50=TRUE</formula>
    </cfRule>
  </conditionalFormatting>
  <conditionalFormatting sqref="L51:AJ51">
    <cfRule type="expression" dxfId="350" priority="39">
      <formula>$AK$51=TRUE</formula>
    </cfRule>
  </conditionalFormatting>
  <conditionalFormatting sqref="L52:AJ52">
    <cfRule type="expression" dxfId="349" priority="38">
      <formula>$AK$52=TRUE</formula>
    </cfRule>
  </conditionalFormatting>
  <conditionalFormatting sqref="L53:AJ53">
    <cfRule type="expression" dxfId="348" priority="37">
      <formula>$AK$53=TRUE</formula>
    </cfRule>
  </conditionalFormatting>
  <conditionalFormatting sqref="L54:AJ54">
    <cfRule type="expression" dxfId="347" priority="36">
      <formula>$AK$54=TRUE</formula>
    </cfRule>
  </conditionalFormatting>
  <conditionalFormatting sqref="L55:AJ55">
    <cfRule type="expression" dxfId="346" priority="35">
      <formula>$AK$55=TRUE</formula>
    </cfRule>
  </conditionalFormatting>
  <conditionalFormatting sqref="L56:AJ56">
    <cfRule type="expression" dxfId="345" priority="34">
      <formula>$AK$56=TRUE</formula>
    </cfRule>
  </conditionalFormatting>
  <conditionalFormatting sqref="L57:AJ57">
    <cfRule type="expression" dxfId="344" priority="33">
      <formula>$AK$57=TRUE</formula>
    </cfRule>
  </conditionalFormatting>
  <conditionalFormatting sqref="L58:AJ58">
    <cfRule type="expression" dxfId="343" priority="32">
      <formula>$AK$58=TRUE</formula>
    </cfRule>
  </conditionalFormatting>
  <conditionalFormatting sqref="L59:AJ59">
    <cfRule type="expression" dxfId="342" priority="31">
      <formula>$AK$59=TRUE</formula>
    </cfRule>
  </conditionalFormatting>
  <conditionalFormatting sqref="L60:AJ60">
    <cfRule type="expression" dxfId="341" priority="30">
      <formula>$AK$60=TRUE</formula>
    </cfRule>
  </conditionalFormatting>
  <conditionalFormatting sqref="L61:AJ61">
    <cfRule type="expression" dxfId="340" priority="29">
      <formula>$AK$61=TRUE</formula>
    </cfRule>
  </conditionalFormatting>
  <conditionalFormatting sqref="L62:AJ62">
    <cfRule type="expression" dxfId="339" priority="28">
      <formula>$AK$62=TRUE</formula>
    </cfRule>
  </conditionalFormatting>
  <conditionalFormatting sqref="L63:AJ63">
    <cfRule type="expression" dxfId="338" priority="27">
      <formula>$AK$63=TRUE</formula>
    </cfRule>
  </conditionalFormatting>
  <conditionalFormatting sqref="L64:AJ64">
    <cfRule type="expression" dxfId="337" priority="26">
      <formula>$AK$64=TRUE</formula>
    </cfRule>
  </conditionalFormatting>
  <conditionalFormatting sqref="L65:AJ65">
    <cfRule type="expression" dxfId="336" priority="25">
      <formula>$AK$65=TRUE</formula>
    </cfRule>
  </conditionalFormatting>
  <conditionalFormatting sqref="L66:AJ66">
    <cfRule type="expression" dxfId="335" priority="24">
      <formula>$AK$66=TRUE</formula>
    </cfRule>
  </conditionalFormatting>
  <conditionalFormatting sqref="L67:AJ67">
    <cfRule type="expression" dxfId="334" priority="23">
      <formula>$AK$67=TRUE</formula>
    </cfRule>
  </conditionalFormatting>
  <conditionalFormatting sqref="L68:AJ68">
    <cfRule type="expression" dxfId="333" priority="22">
      <formula>$AK$68=TRUE</formula>
    </cfRule>
  </conditionalFormatting>
  <conditionalFormatting sqref="L69:AJ69">
    <cfRule type="expression" dxfId="332" priority="21">
      <formula>$AK$69=TRUE</formula>
    </cfRule>
  </conditionalFormatting>
  <conditionalFormatting sqref="L70:AJ70">
    <cfRule type="expression" dxfId="331" priority="20">
      <formula>$AK$70=TRUE</formula>
    </cfRule>
  </conditionalFormatting>
  <conditionalFormatting sqref="L71:AJ71">
    <cfRule type="expression" dxfId="330" priority="19">
      <formula>$AK$71=TRUE</formula>
    </cfRule>
  </conditionalFormatting>
  <conditionalFormatting sqref="L72:AJ72">
    <cfRule type="expression" dxfId="329" priority="18">
      <formula>$AK$72=TRUE</formula>
    </cfRule>
  </conditionalFormatting>
  <conditionalFormatting sqref="L73:AJ73">
    <cfRule type="expression" dxfId="328" priority="17">
      <formula>$AK$73=TRUE</formula>
    </cfRule>
  </conditionalFormatting>
  <conditionalFormatting sqref="L74:AJ74">
    <cfRule type="expression" dxfId="327" priority="16">
      <formula>$AK$74=TRUE</formula>
    </cfRule>
  </conditionalFormatting>
  <conditionalFormatting sqref="L75:AJ75">
    <cfRule type="expression" dxfId="326" priority="15">
      <formula>$AK$75=TRUE</formula>
    </cfRule>
  </conditionalFormatting>
  <conditionalFormatting sqref="L76:AJ76">
    <cfRule type="expression" dxfId="325" priority="14">
      <formula>$AK$76=TRUE</formula>
    </cfRule>
  </conditionalFormatting>
  <conditionalFormatting sqref="L77:AJ77">
    <cfRule type="expression" dxfId="324" priority="13">
      <formula>$AK$77=TRUE</formula>
    </cfRule>
  </conditionalFormatting>
  <conditionalFormatting sqref="L78:AJ78">
    <cfRule type="expression" dxfId="323" priority="12">
      <formula>$AK$78=TRUE</formula>
    </cfRule>
  </conditionalFormatting>
  <conditionalFormatting sqref="L79:AJ79">
    <cfRule type="expression" dxfId="322" priority="11">
      <formula>$AK$79=TRUE</formula>
    </cfRule>
  </conditionalFormatting>
  <conditionalFormatting sqref="L80:AJ80">
    <cfRule type="expression" dxfId="321" priority="10">
      <formula>$AK$80=TRUE</formula>
    </cfRule>
  </conditionalFormatting>
  <conditionalFormatting sqref="L81:AJ81">
    <cfRule type="expression" dxfId="320" priority="9">
      <formula>$AK$81=TRUE</formula>
    </cfRule>
  </conditionalFormatting>
  <conditionalFormatting sqref="L82:AJ82">
    <cfRule type="expression" dxfId="319" priority="8">
      <formula>$AK$82=TRUE</formula>
    </cfRule>
  </conditionalFormatting>
  <conditionalFormatting sqref="L83:AJ83">
    <cfRule type="expression" dxfId="318" priority="7">
      <formula>$AK$83=TRUE</formula>
    </cfRule>
  </conditionalFormatting>
  <conditionalFormatting sqref="L84:AJ84">
    <cfRule type="expression" dxfId="317" priority="6">
      <formula>$AK$84=TRUE</formula>
    </cfRule>
  </conditionalFormatting>
  <conditionalFormatting sqref="L85:AJ85">
    <cfRule type="expression" dxfId="316" priority="5">
      <formula>$AK$85=TRUE</formula>
    </cfRule>
  </conditionalFormatting>
  <conditionalFormatting sqref="L86:AJ86">
    <cfRule type="expression" dxfId="315" priority="4">
      <formula>$AK$86=TRUE</formula>
    </cfRule>
  </conditionalFormatting>
  <conditionalFormatting sqref="L87:AJ87">
    <cfRule type="expression" dxfId="314" priority="3">
      <formula>$AK$87=TRUE</formula>
    </cfRule>
  </conditionalFormatting>
  <conditionalFormatting sqref="L88:AJ88">
    <cfRule type="expression" dxfId="313" priority="2">
      <formula>$AK$88=TRUE</formula>
    </cfRule>
  </conditionalFormatting>
  <conditionalFormatting sqref="L89:AJ89">
    <cfRule type="expression" dxfId="312" priority="1">
      <formula>$AK$89=TRUE</formula>
    </cfRule>
  </conditionalFormatting>
  <dataValidations count="4">
    <dataValidation type="list" allowBlank="1" showInputMessage="1" showErrorMessage="1" sqref="A104:B104 M100:N100 U100:V100 AC100:AD100 Y98:Z98 M98:N98 M96:N96 Y96:Z96 Y94:Z94 M94:N94 Q45:Q89 V45:V89 AA45:AA89 AF45:AF89 L45:L89 G45:G89 J45:J89 L12:L41 AF12:AF41 AA12:AA41 V12:V41 Q12:Q41 G12:G41 J12:J41" xr:uid="{20C82E9B-AECB-4A65-8312-3A5A7C7543AD}">
      <formula1>"□,■"</formula1>
    </dataValidation>
    <dataValidation type="whole" allowBlank="1" showInputMessage="1" showErrorMessage="1" error="西暦で入力してください。" sqref="G110" xr:uid="{2F218D16-987B-4354-A5C8-AE016E2EC0B8}">
      <formula1>2023</formula1>
      <formula2>2100</formula2>
    </dataValidation>
    <dataValidation type="whole" allowBlank="1" showInputMessage="1" showErrorMessage="1" sqref="O110" xr:uid="{0E8CEE2D-A195-4BBE-A2B6-CCF98EAF9BD6}">
      <formula1>1</formula1>
      <formula2>12</formula2>
    </dataValidation>
    <dataValidation type="whole" allowBlank="1" showInputMessage="1" showErrorMessage="1" sqref="T110" xr:uid="{703D163B-08A7-4D18-AD98-421CF6979B7A}">
      <formula1>1</formula1>
      <formula2>31</formula2>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E8E6-DCEC-48BA-9BB2-138C8A184F61}">
  <dimension ref="A1:AX116"/>
  <sheetViews>
    <sheetView showGridLines="0" showRowColHeaders="0" showRuler="0" view="pageBreakPreview" zoomScaleNormal="115" zoomScaleSheetLayoutView="100" zoomScalePageLayoutView="130" workbookViewId="0">
      <selection activeCell="M96" sqref="M96:N96"/>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'発行依頼書（様式１）'!A57</f>
        <v>7</v>
      </c>
      <c r="F6" s="416"/>
      <c r="G6" s="416"/>
      <c r="H6" s="416"/>
      <c r="I6" s="416"/>
      <c r="J6" s="416"/>
      <c r="K6" s="416"/>
      <c r="L6" s="416"/>
      <c r="M6" s="416" t="str">
        <f>IF('発行依頼書（様式１）'!B57="","",'発行依頼書（様式１）'!B57)</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Yt1ngqN5rGi8Ychs20dINfnRz3gHAWpi0LXZXz/71tEYYltNwcdu3aEGGqIxLpd7rTyByzJlJDD3At6Uqh3b/Q==" saltValue="CJgE1dofSUQp8t4tSsOsOg==" spinCount="100000" sheet="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311" priority="78" operator="containsText" text="不要">
      <formula>NOT(ISERROR(SEARCH("不要",E7)))</formula>
    </cfRule>
  </conditionalFormatting>
  <conditionalFormatting sqref="A96:AJ101">
    <cfRule type="expression" dxfId="310" priority="77">
      <formula>$AL$94=TRUE</formula>
    </cfRule>
  </conditionalFormatting>
  <conditionalFormatting sqref="A98:AJ101">
    <cfRule type="expression" dxfId="309" priority="76">
      <formula>$AL$96=TRUE</formula>
    </cfRule>
  </conditionalFormatting>
  <conditionalFormatting sqref="L12:AJ12">
    <cfRule type="expression" dxfId="308" priority="75">
      <formula>$AK$12=TRUE</formula>
    </cfRule>
  </conditionalFormatting>
  <conditionalFormatting sqref="L13:AJ13">
    <cfRule type="expression" dxfId="307" priority="74">
      <formula>$AK$13=TRUE</formula>
    </cfRule>
  </conditionalFormatting>
  <conditionalFormatting sqref="L14:AJ14">
    <cfRule type="expression" dxfId="306" priority="73">
      <formula>$AK$14=TRUE</formula>
    </cfRule>
  </conditionalFormatting>
  <conditionalFormatting sqref="L15:AJ15">
    <cfRule type="expression" dxfId="305" priority="72">
      <formula>$AK$15=TRUE</formula>
    </cfRule>
  </conditionalFormatting>
  <conditionalFormatting sqref="L16:AJ16">
    <cfRule type="expression" dxfId="304" priority="71">
      <formula>$AK$16=TRUE</formula>
    </cfRule>
  </conditionalFormatting>
  <conditionalFormatting sqref="L17:AJ17">
    <cfRule type="expression" dxfId="303" priority="70">
      <formula>$AK$17=TRUE</formula>
    </cfRule>
  </conditionalFormatting>
  <conditionalFormatting sqref="L18:AJ18">
    <cfRule type="expression" dxfId="302" priority="69">
      <formula>$AK$18=TRUE</formula>
    </cfRule>
  </conditionalFormatting>
  <conditionalFormatting sqref="L19:AJ19">
    <cfRule type="expression" dxfId="301" priority="68">
      <formula>$AK$19=TRUE</formula>
    </cfRule>
  </conditionalFormatting>
  <conditionalFormatting sqref="L20:AJ20">
    <cfRule type="expression" dxfId="300" priority="67">
      <formula>$AK$20=TRUE</formula>
    </cfRule>
  </conditionalFormatting>
  <conditionalFormatting sqref="L21:AJ21">
    <cfRule type="expression" dxfId="299" priority="66">
      <formula>$AK$21=TRUE</formula>
    </cfRule>
  </conditionalFormatting>
  <conditionalFormatting sqref="L22:AJ22">
    <cfRule type="expression" dxfId="298" priority="65">
      <formula>$AK$22=TRUE</formula>
    </cfRule>
  </conditionalFormatting>
  <conditionalFormatting sqref="L23:AJ23">
    <cfRule type="expression" dxfId="297" priority="64">
      <formula>$AK$23=TRUE</formula>
    </cfRule>
  </conditionalFormatting>
  <conditionalFormatting sqref="L24:AJ24">
    <cfRule type="expression" dxfId="296" priority="63">
      <formula>$AK$24=TRUE</formula>
    </cfRule>
  </conditionalFormatting>
  <conditionalFormatting sqref="L25:AJ25">
    <cfRule type="expression" dxfId="295" priority="62">
      <formula>$AK$25=TRUE</formula>
    </cfRule>
  </conditionalFormatting>
  <conditionalFormatting sqref="L26:AJ26">
    <cfRule type="expression" dxfId="294" priority="61">
      <formula>$AK$26=TRUE</formula>
    </cfRule>
  </conditionalFormatting>
  <conditionalFormatting sqref="L27:AJ27">
    <cfRule type="expression" dxfId="293" priority="60">
      <formula>$AK$27=TRUE</formula>
    </cfRule>
  </conditionalFormatting>
  <conditionalFormatting sqref="L28:AJ28">
    <cfRule type="expression" dxfId="292" priority="59">
      <formula>$AK$28=TRUE</formula>
    </cfRule>
  </conditionalFormatting>
  <conditionalFormatting sqref="L29:AJ29">
    <cfRule type="expression" dxfId="291" priority="58">
      <formula>$AK$29=TRUE</formula>
    </cfRule>
  </conditionalFormatting>
  <conditionalFormatting sqref="L30:AJ30">
    <cfRule type="expression" dxfId="290" priority="57">
      <formula>$AK$30=TRUE</formula>
    </cfRule>
  </conditionalFormatting>
  <conditionalFormatting sqref="L31:AJ31">
    <cfRule type="expression" dxfId="289" priority="56">
      <formula>$AK$31=TRUE</formula>
    </cfRule>
  </conditionalFormatting>
  <conditionalFormatting sqref="L32:AJ32">
    <cfRule type="expression" dxfId="288" priority="55">
      <formula>$AK$32=TRUE</formula>
    </cfRule>
  </conditionalFormatting>
  <conditionalFormatting sqref="L33:AJ33">
    <cfRule type="expression" dxfId="287" priority="54">
      <formula>$AK$33=TRUE</formula>
    </cfRule>
  </conditionalFormatting>
  <conditionalFormatting sqref="L34:AJ34">
    <cfRule type="expression" dxfId="286" priority="53">
      <formula>$AK$34=TRUE</formula>
    </cfRule>
  </conditionalFormatting>
  <conditionalFormatting sqref="L35:AJ35">
    <cfRule type="expression" dxfId="285" priority="52">
      <formula>$AK$35=TRUE</formula>
    </cfRule>
  </conditionalFormatting>
  <conditionalFormatting sqref="L36:AJ36">
    <cfRule type="expression" dxfId="284" priority="51">
      <formula>$AK$36=TRUE</formula>
    </cfRule>
  </conditionalFormatting>
  <conditionalFormatting sqref="L37:AJ37">
    <cfRule type="expression" dxfId="283" priority="50">
      <formula>$AK$37=TRUE</formula>
    </cfRule>
  </conditionalFormatting>
  <conditionalFormatting sqref="L38:AJ38">
    <cfRule type="expression" dxfId="282" priority="49">
      <formula>$AK$38=TRUE</formula>
    </cfRule>
  </conditionalFormatting>
  <conditionalFormatting sqref="L39:AJ39">
    <cfRule type="expression" dxfId="281" priority="48">
      <formula>$AK$39=TRUE</formula>
    </cfRule>
  </conditionalFormatting>
  <conditionalFormatting sqref="L40:AJ40">
    <cfRule type="expression" dxfId="280" priority="47">
      <formula>$AK$40=TRUE</formula>
    </cfRule>
  </conditionalFormatting>
  <conditionalFormatting sqref="L41:AJ41">
    <cfRule type="expression" dxfId="279" priority="46">
      <formula>$AK$41=TRUE</formula>
    </cfRule>
  </conditionalFormatting>
  <conditionalFormatting sqref="L45:AJ45">
    <cfRule type="expression" dxfId="278" priority="45">
      <formula>$AK$45=TRUE</formula>
    </cfRule>
  </conditionalFormatting>
  <conditionalFormatting sqref="L46:AJ46">
    <cfRule type="expression" dxfId="277" priority="44">
      <formula>$AK$46=TRUE</formula>
    </cfRule>
  </conditionalFormatting>
  <conditionalFormatting sqref="L47:AJ47">
    <cfRule type="expression" dxfId="276" priority="43">
      <formula>$AK$47=TRUE</formula>
    </cfRule>
  </conditionalFormatting>
  <conditionalFormatting sqref="L48:AJ48">
    <cfRule type="expression" dxfId="275" priority="42">
      <formula>$AK$48=TRUE</formula>
    </cfRule>
  </conditionalFormatting>
  <conditionalFormatting sqref="L49:AJ49">
    <cfRule type="expression" dxfId="274" priority="41">
      <formula>$AK$49=TRUE</formula>
    </cfRule>
  </conditionalFormatting>
  <conditionalFormatting sqref="L50:AJ50">
    <cfRule type="expression" dxfId="273" priority="40">
      <formula>$AK$50=TRUE</formula>
    </cfRule>
  </conditionalFormatting>
  <conditionalFormatting sqref="L51:AJ51">
    <cfRule type="expression" dxfId="272" priority="39">
      <formula>$AK$51=TRUE</formula>
    </cfRule>
  </conditionalFormatting>
  <conditionalFormatting sqref="L52:AJ52">
    <cfRule type="expression" dxfId="271" priority="38">
      <formula>$AK$52=TRUE</formula>
    </cfRule>
  </conditionalFormatting>
  <conditionalFormatting sqref="L53:AJ53">
    <cfRule type="expression" dxfId="270" priority="37">
      <formula>$AK$53=TRUE</formula>
    </cfRule>
  </conditionalFormatting>
  <conditionalFormatting sqref="L54:AJ54">
    <cfRule type="expression" dxfId="269" priority="36">
      <formula>$AK$54=TRUE</formula>
    </cfRule>
  </conditionalFormatting>
  <conditionalFormatting sqref="L55:AJ55">
    <cfRule type="expression" dxfId="268" priority="35">
      <formula>$AK$55=TRUE</formula>
    </cfRule>
  </conditionalFormatting>
  <conditionalFormatting sqref="L56:AJ56">
    <cfRule type="expression" dxfId="267" priority="34">
      <formula>$AK$56=TRUE</formula>
    </cfRule>
  </conditionalFormatting>
  <conditionalFormatting sqref="L57:AJ57">
    <cfRule type="expression" dxfId="266" priority="33">
      <formula>$AK$57=TRUE</formula>
    </cfRule>
  </conditionalFormatting>
  <conditionalFormatting sqref="L58:AJ58">
    <cfRule type="expression" dxfId="265" priority="32">
      <formula>$AK$58=TRUE</formula>
    </cfRule>
  </conditionalFormatting>
  <conditionalFormatting sqref="L59:AJ59">
    <cfRule type="expression" dxfId="264" priority="31">
      <formula>$AK$59=TRUE</formula>
    </cfRule>
  </conditionalFormatting>
  <conditionalFormatting sqref="L60:AJ60">
    <cfRule type="expression" dxfId="263" priority="30">
      <formula>$AK$60=TRUE</formula>
    </cfRule>
  </conditionalFormatting>
  <conditionalFormatting sqref="L61:AJ61">
    <cfRule type="expression" dxfId="262" priority="29">
      <formula>$AK$61=TRUE</formula>
    </cfRule>
  </conditionalFormatting>
  <conditionalFormatting sqref="L62:AJ62">
    <cfRule type="expression" dxfId="261" priority="28">
      <formula>$AK$62=TRUE</formula>
    </cfRule>
  </conditionalFormatting>
  <conditionalFormatting sqref="L63:AJ63">
    <cfRule type="expression" dxfId="260" priority="27">
      <formula>$AK$63=TRUE</formula>
    </cfRule>
  </conditionalFormatting>
  <conditionalFormatting sqref="L64:AJ64">
    <cfRule type="expression" dxfId="259" priority="26">
      <formula>$AK$64=TRUE</formula>
    </cfRule>
  </conditionalFormatting>
  <conditionalFormatting sqref="L65:AJ65">
    <cfRule type="expression" dxfId="258" priority="25">
      <formula>$AK$65=TRUE</formula>
    </cfRule>
  </conditionalFormatting>
  <conditionalFormatting sqref="L66:AJ66">
    <cfRule type="expression" dxfId="257" priority="24">
      <formula>$AK$66=TRUE</formula>
    </cfRule>
  </conditionalFormatting>
  <conditionalFormatting sqref="L67:AJ67">
    <cfRule type="expression" dxfId="256" priority="23">
      <formula>$AK$67=TRUE</formula>
    </cfRule>
  </conditionalFormatting>
  <conditionalFormatting sqref="L68:AJ68">
    <cfRule type="expression" dxfId="255" priority="22">
      <formula>$AK$68=TRUE</formula>
    </cfRule>
  </conditionalFormatting>
  <conditionalFormatting sqref="L69:AJ69">
    <cfRule type="expression" dxfId="254" priority="21">
      <formula>$AK$69=TRUE</formula>
    </cfRule>
  </conditionalFormatting>
  <conditionalFormatting sqref="L70:AJ70">
    <cfRule type="expression" dxfId="253" priority="20">
      <formula>$AK$70=TRUE</formula>
    </cfRule>
  </conditionalFormatting>
  <conditionalFormatting sqref="L71:AJ71">
    <cfRule type="expression" dxfId="252" priority="19">
      <formula>$AK$71=TRUE</formula>
    </cfRule>
  </conditionalFormatting>
  <conditionalFormatting sqref="L72:AJ72">
    <cfRule type="expression" dxfId="251" priority="18">
      <formula>$AK$72=TRUE</formula>
    </cfRule>
  </conditionalFormatting>
  <conditionalFormatting sqref="L73:AJ73">
    <cfRule type="expression" dxfId="250" priority="17">
      <formula>$AK$73=TRUE</formula>
    </cfRule>
  </conditionalFormatting>
  <conditionalFormatting sqref="L74:AJ74">
    <cfRule type="expression" dxfId="249" priority="16">
      <formula>$AK$74=TRUE</formula>
    </cfRule>
  </conditionalFormatting>
  <conditionalFormatting sqref="L75:AJ75">
    <cfRule type="expression" dxfId="248" priority="15">
      <formula>$AK$75=TRUE</formula>
    </cfRule>
  </conditionalFormatting>
  <conditionalFormatting sqref="L76:AJ76">
    <cfRule type="expression" dxfId="247" priority="14">
      <formula>$AK$76=TRUE</formula>
    </cfRule>
  </conditionalFormatting>
  <conditionalFormatting sqref="L77:AJ77">
    <cfRule type="expression" dxfId="246" priority="13">
      <formula>$AK$77=TRUE</formula>
    </cfRule>
  </conditionalFormatting>
  <conditionalFormatting sqref="L78:AJ78">
    <cfRule type="expression" dxfId="245" priority="12">
      <formula>$AK$78=TRUE</formula>
    </cfRule>
  </conditionalFormatting>
  <conditionalFormatting sqref="L79:AJ79">
    <cfRule type="expression" dxfId="244" priority="11">
      <formula>$AK$79=TRUE</formula>
    </cfRule>
  </conditionalFormatting>
  <conditionalFormatting sqref="L80:AJ80">
    <cfRule type="expression" dxfId="243" priority="10">
      <formula>$AK$80=TRUE</formula>
    </cfRule>
  </conditionalFormatting>
  <conditionalFormatting sqref="L81:AJ81">
    <cfRule type="expression" dxfId="242" priority="9">
      <formula>$AK$81=TRUE</formula>
    </cfRule>
  </conditionalFormatting>
  <conditionalFormatting sqref="L82:AJ82">
    <cfRule type="expression" dxfId="241" priority="8">
      <formula>$AK$82=TRUE</formula>
    </cfRule>
  </conditionalFormatting>
  <conditionalFormatting sqref="L83:AJ83">
    <cfRule type="expression" dxfId="240" priority="7">
      <formula>$AK$83=TRUE</formula>
    </cfRule>
  </conditionalFormatting>
  <conditionalFormatting sqref="L84:AJ84">
    <cfRule type="expression" dxfId="239" priority="6">
      <formula>$AK$84=TRUE</formula>
    </cfRule>
  </conditionalFormatting>
  <conditionalFormatting sqref="L85:AJ85">
    <cfRule type="expression" dxfId="238" priority="5">
      <formula>$AK$85=TRUE</formula>
    </cfRule>
  </conditionalFormatting>
  <conditionalFormatting sqref="L86:AJ86">
    <cfRule type="expression" dxfId="237" priority="4">
      <formula>$AK$86=TRUE</formula>
    </cfRule>
  </conditionalFormatting>
  <conditionalFormatting sqref="L87:AJ87">
    <cfRule type="expression" dxfId="236" priority="3">
      <formula>$AK$87=TRUE</formula>
    </cfRule>
  </conditionalFormatting>
  <conditionalFormatting sqref="L88:AJ88">
    <cfRule type="expression" dxfId="235" priority="2">
      <formula>$AK$88=TRUE</formula>
    </cfRule>
  </conditionalFormatting>
  <conditionalFormatting sqref="L89:AJ89">
    <cfRule type="expression" dxfId="234" priority="1">
      <formula>$AK$89=TRUE</formula>
    </cfRule>
  </conditionalFormatting>
  <dataValidations count="4">
    <dataValidation type="whole" allowBlank="1" showInputMessage="1" showErrorMessage="1" sqref="T110" xr:uid="{87E8A453-23BF-411A-956B-C24AEE1A82F2}">
      <formula1>1</formula1>
      <formula2>31</formula2>
    </dataValidation>
    <dataValidation type="whole" allowBlank="1" showInputMessage="1" showErrorMessage="1" sqref="O110" xr:uid="{5465B6F8-948B-4B64-88D2-3CAF2489A2A6}">
      <formula1>1</formula1>
      <formula2>12</formula2>
    </dataValidation>
    <dataValidation type="whole" allowBlank="1" showInputMessage="1" showErrorMessage="1" error="西暦で入力してください。" sqref="G110" xr:uid="{8A557163-60A0-424D-BA59-742F205BF127}">
      <formula1>2023</formula1>
      <formula2>2100</formula2>
    </dataValidation>
    <dataValidation type="list" allowBlank="1" showInputMessage="1" showErrorMessage="1" sqref="A104:B104 M100:N100 U100:V100 AC100:AD100 Y98:Z98 M98:N98 M96:N96 Y96:Z96 Y94:Z94 M94:N94 Q45:Q89 V45:V89 AA45:AA89 AF45:AF89 L45:L89 G45:G89 G12:G41 L12:L41 AF12:AF41 AA12:AA41 V12:V41 Q12:Q41 J12:J41 J45:J89" xr:uid="{00756044-3B63-4BA6-A318-8E63795A2BEC}">
      <formula1>"□,■"</formula1>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10595-E3C2-40E6-9B74-AA6C289C4B3B}">
  <dimension ref="A1:AX116"/>
  <sheetViews>
    <sheetView showGridLines="0" showRowColHeaders="0" showRuler="0" view="pageBreakPreview" zoomScaleNormal="115" zoomScaleSheetLayoutView="100" zoomScalePageLayoutView="130" workbookViewId="0">
      <selection activeCell="M94" sqref="M94:N94"/>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'発行依頼書（様式１）'!A59</f>
        <v>8</v>
      </c>
      <c r="F6" s="416"/>
      <c r="G6" s="416"/>
      <c r="H6" s="416"/>
      <c r="I6" s="416"/>
      <c r="J6" s="416"/>
      <c r="K6" s="416"/>
      <c r="L6" s="416"/>
      <c r="M6" s="416" t="str">
        <f>IF('発行依頼書（様式１）'!B59="","",'発行依頼書（様式１）'!B59)</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MgSePGlW6kQQQshjYSI1R7rBA74zOrvdkdRnuYosoTgw9e7sJku6DkKqLMA8wpkUKccuW/TOYn6mDOam+Uhdkw==" saltValue="Jm+vVyz5+01cU1WHIdTDwA=="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233" priority="78" operator="containsText" text="不要">
      <formula>NOT(ISERROR(SEARCH("不要",E7)))</formula>
    </cfRule>
  </conditionalFormatting>
  <conditionalFormatting sqref="A96:AJ101">
    <cfRule type="expression" dxfId="232" priority="77">
      <formula>$AL$94=TRUE</formula>
    </cfRule>
  </conditionalFormatting>
  <conditionalFormatting sqref="A98:AJ101">
    <cfRule type="expression" dxfId="231" priority="76">
      <formula>$AL$96=TRUE</formula>
    </cfRule>
  </conditionalFormatting>
  <conditionalFormatting sqref="L12:AJ12">
    <cfRule type="expression" dxfId="230" priority="75">
      <formula>$AK$12=TRUE</formula>
    </cfRule>
  </conditionalFormatting>
  <conditionalFormatting sqref="L13:AJ13">
    <cfRule type="expression" dxfId="229" priority="74">
      <formula>$AK$13=TRUE</formula>
    </cfRule>
  </conditionalFormatting>
  <conditionalFormatting sqref="L14:AJ14">
    <cfRule type="expression" dxfId="228" priority="73">
      <formula>$AK$14=TRUE</formula>
    </cfRule>
  </conditionalFormatting>
  <conditionalFormatting sqref="L15:AJ15">
    <cfRule type="expression" dxfId="227" priority="72">
      <formula>$AK$15=TRUE</formula>
    </cfRule>
  </conditionalFormatting>
  <conditionalFormatting sqref="L16:AJ16">
    <cfRule type="expression" dxfId="226" priority="71">
      <formula>$AK$16=TRUE</formula>
    </cfRule>
  </conditionalFormatting>
  <conditionalFormatting sqref="L17:AJ17">
    <cfRule type="expression" dxfId="225" priority="70">
      <formula>$AK$17=TRUE</formula>
    </cfRule>
  </conditionalFormatting>
  <conditionalFormatting sqref="L18:AJ18">
    <cfRule type="expression" dxfId="224" priority="69">
      <formula>$AK$18=TRUE</formula>
    </cfRule>
  </conditionalFormatting>
  <conditionalFormatting sqref="L19:AJ19">
    <cfRule type="expression" dxfId="223" priority="68">
      <formula>$AK$19=TRUE</formula>
    </cfRule>
  </conditionalFormatting>
  <conditionalFormatting sqref="L20:AJ20">
    <cfRule type="expression" dxfId="222" priority="67">
      <formula>$AK$20=TRUE</formula>
    </cfRule>
  </conditionalFormatting>
  <conditionalFormatting sqref="L21:AJ21">
    <cfRule type="expression" dxfId="221" priority="66">
      <formula>$AK$21=TRUE</formula>
    </cfRule>
  </conditionalFormatting>
  <conditionalFormatting sqref="L22:AJ22">
    <cfRule type="expression" dxfId="220" priority="65">
      <formula>$AK$22=TRUE</formula>
    </cfRule>
  </conditionalFormatting>
  <conditionalFormatting sqref="L23:AJ23">
    <cfRule type="expression" dxfId="219" priority="64">
      <formula>$AK$23=TRUE</formula>
    </cfRule>
  </conditionalFormatting>
  <conditionalFormatting sqref="L24:AJ24">
    <cfRule type="expression" dxfId="218" priority="63">
      <formula>$AK$24=TRUE</formula>
    </cfRule>
  </conditionalFormatting>
  <conditionalFormatting sqref="L25:AJ25">
    <cfRule type="expression" dxfId="217" priority="62">
      <formula>$AK$25=TRUE</formula>
    </cfRule>
  </conditionalFormatting>
  <conditionalFormatting sqref="L26:AJ26">
    <cfRule type="expression" dxfId="216" priority="61">
      <formula>$AK$26=TRUE</formula>
    </cfRule>
  </conditionalFormatting>
  <conditionalFormatting sqref="L27:AJ27">
    <cfRule type="expression" dxfId="215" priority="60">
      <formula>$AK$27=TRUE</formula>
    </cfRule>
  </conditionalFormatting>
  <conditionalFormatting sqref="L28:AJ28">
    <cfRule type="expression" dxfId="214" priority="59">
      <formula>$AK$28=TRUE</formula>
    </cfRule>
  </conditionalFormatting>
  <conditionalFormatting sqref="L29:AJ29">
    <cfRule type="expression" dxfId="213" priority="58">
      <formula>$AK$29=TRUE</formula>
    </cfRule>
  </conditionalFormatting>
  <conditionalFormatting sqref="L30:AJ30">
    <cfRule type="expression" dxfId="212" priority="57">
      <formula>$AK$30=TRUE</formula>
    </cfRule>
  </conditionalFormatting>
  <conditionalFormatting sqref="L31:AJ31">
    <cfRule type="expression" dxfId="211" priority="56">
      <formula>$AK$31=TRUE</formula>
    </cfRule>
  </conditionalFormatting>
  <conditionalFormatting sqref="L32:AJ32">
    <cfRule type="expression" dxfId="210" priority="55">
      <formula>$AK$32=TRUE</formula>
    </cfRule>
  </conditionalFormatting>
  <conditionalFormatting sqref="L33:AJ33">
    <cfRule type="expression" dxfId="209" priority="54">
      <formula>$AK$33=TRUE</formula>
    </cfRule>
  </conditionalFormatting>
  <conditionalFormatting sqref="L34:AJ34">
    <cfRule type="expression" dxfId="208" priority="53">
      <formula>$AK$34=TRUE</formula>
    </cfRule>
  </conditionalFormatting>
  <conditionalFormatting sqref="L35:AJ35">
    <cfRule type="expression" dxfId="207" priority="52">
      <formula>$AK$35=TRUE</formula>
    </cfRule>
  </conditionalFormatting>
  <conditionalFormatting sqref="L36:AJ36">
    <cfRule type="expression" dxfId="206" priority="51">
      <formula>$AK$36=TRUE</formula>
    </cfRule>
  </conditionalFormatting>
  <conditionalFormatting sqref="L37:AJ37">
    <cfRule type="expression" dxfId="205" priority="50">
      <formula>$AK$37=TRUE</formula>
    </cfRule>
  </conditionalFormatting>
  <conditionalFormatting sqref="L38:AJ38">
    <cfRule type="expression" dxfId="204" priority="49">
      <formula>$AK$38=TRUE</formula>
    </cfRule>
  </conditionalFormatting>
  <conditionalFormatting sqref="L39:AJ39">
    <cfRule type="expression" dxfId="203" priority="48">
      <formula>$AK$39=TRUE</formula>
    </cfRule>
  </conditionalFormatting>
  <conditionalFormatting sqref="L40:AJ40">
    <cfRule type="expression" dxfId="202" priority="47">
      <formula>$AK$40=TRUE</formula>
    </cfRule>
  </conditionalFormatting>
  <conditionalFormatting sqref="L41:AJ41">
    <cfRule type="expression" dxfId="201" priority="46">
      <formula>$AK$41=TRUE</formula>
    </cfRule>
  </conditionalFormatting>
  <conditionalFormatting sqref="L45:AJ45">
    <cfRule type="expression" dxfId="200" priority="45">
      <formula>$AK$45=TRUE</formula>
    </cfRule>
  </conditionalFormatting>
  <conditionalFormatting sqref="L46:AJ46">
    <cfRule type="expression" dxfId="199" priority="44">
      <formula>$AK$46=TRUE</formula>
    </cfRule>
  </conditionalFormatting>
  <conditionalFormatting sqref="L47:AJ47">
    <cfRule type="expression" dxfId="198" priority="43">
      <formula>$AK$47=TRUE</formula>
    </cfRule>
  </conditionalFormatting>
  <conditionalFormatting sqref="L48:AJ48">
    <cfRule type="expression" dxfId="197" priority="42">
      <formula>$AK$48=TRUE</formula>
    </cfRule>
  </conditionalFormatting>
  <conditionalFormatting sqref="L49:AJ49">
    <cfRule type="expression" dxfId="196" priority="41">
      <formula>$AK$49=TRUE</formula>
    </cfRule>
  </conditionalFormatting>
  <conditionalFormatting sqref="L50:AJ50">
    <cfRule type="expression" dxfId="195" priority="40">
      <formula>$AK$50=TRUE</formula>
    </cfRule>
  </conditionalFormatting>
  <conditionalFormatting sqref="L51:AJ51">
    <cfRule type="expression" dxfId="194" priority="39">
      <formula>$AK$51=TRUE</formula>
    </cfRule>
  </conditionalFormatting>
  <conditionalFormatting sqref="L52:AJ52">
    <cfRule type="expression" dxfId="193" priority="38">
      <formula>$AK$52=TRUE</formula>
    </cfRule>
  </conditionalFormatting>
  <conditionalFormatting sqref="L53:AJ53">
    <cfRule type="expression" dxfId="192" priority="37">
      <formula>$AK$53=TRUE</formula>
    </cfRule>
  </conditionalFormatting>
  <conditionalFormatting sqref="L54:AJ54">
    <cfRule type="expression" dxfId="191" priority="36">
      <formula>$AK$54=TRUE</formula>
    </cfRule>
  </conditionalFormatting>
  <conditionalFormatting sqref="L55:AJ55">
    <cfRule type="expression" dxfId="190" priority="35">
      <formula>$AK$55=TRUE</formula>
    </cfRule>
  </conditionalFormatting>
  <conditionalFormatting sqref="L56:AJ56">
    <cfRule type="expression" dxfId="189" priority="34">
      <formula>$AK$56=TRUE</formula>
    </cfRule>
  </conditionalFormatting>
  <conditionalFormatting sqref="L57:AJ57">
    <cfRule type="expression" dxfId="188" priority="33">
      <formula>$AK$57=TRUE</formula>
    </cfRule>
  </conditionalFormatting>
  <conditionalFormatting sqref="L58:AJ58">
    <cfRule type="expression" dxfId="187" priority="32">
      <formula>$AK$58=TRUE</formula>
    </cfRule>
  </conditionalFormatting>
  <conditionalFormatting sqref="L59:AJ59">
    <cfRule type="expression" dxfId="186" priority="31">
      <formula>$AK$59=TRUE</formula>
    </cfRule>
  </conditionalFormatting>
  <conditionalFormatting sqref="L60:AJ60">
    <cfRule type="expression" dxfId="185" priority="30">
      <formula>$AK$60=TRUE</formula>
    </cfRule>
  </conditionalFormatting>
  <conditionalFormatting sqref="L61:AJ61">
    <cfRule type="expression" dxfId="184" priority="29">
      <formula>$AK$61=TRUE</formula>
    </cfRule>
  </conditionalFormatting>
  <conditionalFormatting sqref="L62:AJ62">
    <cfRule type="expression" dxfId="183" priority="28">
      <formula>$AK$62=TRUE</formula>
    </cfRule>
  </conditionalFormatting>
  <conditionalFormatting sqref="L63:AJ63">
    <cfRule type="expression" dxfId="182" priority="27">
      <formula>$AK$63=TRUE</formula>
    </cfRule>
  </conditionalFormatting>
  <conditionalFormatting sqref="L64:AJ64">
    <cfRule type="expression" dxfId="181" priority="26">
      <formula>$AK$64=TRUE</formula>
    </cfRule>
  </conditionalFormatting>
  <conditionalFormatting sqref="L65:AJ65">
    <cfRule type="expression" dxfId="180" priority="25">
      <formula>$AK$65=TRUE</formula>
    </cfRule>
  </conditionalFormatting>
  <conditionalFormatting sqref="L66:AJ66">
    <cfRule type="expression" dxfId="179" priority="24">
      <formula>$AK$66=TRUE</formula>
    </cfRule>
  </conditionalFormatting>
  <conditionalFormatting sqref="L67:AJ67">
    <cfRule type="expression" dxfId="178" priority="23">
      <formula>$AK$67=TRUE</formula>
    </cfRule>
  </conditionalFormatting>
  <conditionalFormatting sqref="L68:AJ68">
    <cfRule type="expression" dxfId="177" priority="22">
      <formula>$AK$68=TRUE</formula>
    </cfRule>
  </conditionalFormatting>
  <conditionalFormatting sqref="L69:AJ69">
    <cfRule type="expression" dxfId="176" priority="21">
      <formula>$AK$69=TRUE</formula>
    </cfRule>
  </conditionalFormatting>
  <conditionalFormatting sqref="L70:AJ70">
    <cfRule type="expression" dxfId="175" priority="20">
      <formula>$AK$70=TRUE</formula>
    </cfRule>
  </conditionalFormatting>
  <conditionalFormatting sqref="L71:AJ71">
    <cfRule type="expression" dxfId="174" priority="19">
      <formula>$AK$71=TRUE</formula>
    </cfRule>
  </conditionalFormatting>
  <conditionalFormatting sqref="L72:AJ72">
    <cfRule type="expression" dxfId="173" priority="18">
      <formula>$AK$72=TRUE</formula>
    </cfRule>
  </conditionalFormatting>
  <conditionalFormatting sqref="L73:AJ73">
    <cfRule type="expression" dxfId="172" priority="17">
      <formula>$AK$73=TRUE</formula>
    </cfRule>
  </conditionalFormatting>
  <conditionalFormatting sqref="L74:AJ74">
    <cfRule type="expression" dxfId="171" priority="16">
      <formula>$AK$74=TRUE</formula>
    </cfRule>
  </conditionalFormatting>
  <conditionalFormatting sqref="L75:AJ75">
    <cfRule type="expression" dxfId="170" priority="15">
      <formula>$AK$75=TRUE</formula>
    </cfRule>
  </conditionalFormatting>
  <conditionalFormatting sqref="L76:AJ76">
    <cfRule type="expression" dxfId="169" priority="14">
      <formula>$AK$76=TRUE</formula>
    </cfRule>
  </conditionalFormatting>
  <conditionalFormatting sqref="L77:AJ77">
    <cfRule type="expression" dxfId="168" priority="13">
      <formula>$AK$77=TRUE</formula>
    </cfRule>
  </conditionalFormatting>
  <conditionalFormatting sqref="L78:AJ78">
    <cfRule type="expression" dxfId="167" priority="12">
      <formula>$AK$78=TRUE</formula>
    </cfRule>
  </conditionalFormatting>
  <conditionalFormatting sqref="L79:AJ79">
    <cfRule type="expression" dxfId="166" priority="11">
      <formula>$AK$79=TRUE</formula>
    </cfRule>
  </conditionalFormatting>
  <conditionalFormatting sqref="L80:AJ80">
    <cfRule type="expression" dxfId="165" priority="10">
      <formula>$AK$80=TRUE</formula>
    </cfRule>
  </conditionalFormatting>
  <conditionalFormatting sqref="L81:AJ81">
    <cfRule type="expression" dxfId="164" priority="9">
      <formula>$AK$81=TRUE</formula>
    </cfRule>
  </conditionalFormatting>
  <conditionalFormatting sqref="L82:AJ82">
    <cfRule type="expression" dxfId="163" priority="8">
      <formula>$AK$82=TRUE</formula>
    </cfRule>
  </conditionalFormatting>
  <conditionalFormatting sqref="L83:AJ83">
    <cfRule type="expression" dxfId="162" priority="7">
      <formula>$AK$83=TRUE</formula>
    </cfRule>
  </conditionalFormatting>
  <conditionalFormatting sqref="L84:AJ84">
    <cfRule type="expression" dxfId="161" priority="6">
      <formula>$AK$84=TRUE</formula>
    </cfRule>
  </conditionalFormatting>
  <conditionalFormatting sqref="L85:AJ85">
    <cfRule type="expression" dxfId="160" priority="5">
      <formula>$AK$85=TRUE</formula>
    </cfRule>
  </conditionalFormatting>
  <conditionalFormatting sqref="L86:AJ86">
    <cfRule type="expression" dxfId="159" priority="4">
      <formula>$AK$86=TRUE</formula>
    </cfRule>
  </conditionalFormatting>
  <conditionalFormatting sqref="L87:AJ87">
    <cfRule type="expression" dxfId="158" priority="3">
      <formula>$AK$87=TRUE</formula>
    </cfRule>
  </conditionalFormatting>
  <conditionalFormatting sqref="L88:AJ88">
    <cfRule type="expression" dxfId="157" priority="2">
      <formula>$AK$88=TRUE</formula>
    </cfRule>
  </conditionalFormatting>
  <conditionalFormatting sqref="L89:AJ89">
    <cfRule type="expression" dxfId="156" priority="1">
      <formula>$AK$89=TRUE</formula>
    </cfRule>
  </conditionalFormatting>
  <dataValidations count="4">
    <dataValidation type="list" allowBlank="1" showInputMessage="1" showErrorMessage="1" sqref="A104:B104 M100:N100 U100:V100 AC100:AD100 Y98:Z98 M98:N98 M96:N96 Y96:Z96 Y94:Z94 M94:N94 Q45:Q89 V45:V89 AA45:AA89 AF45:AF89 L45:L89 G45:G89 G12:G41 L12:L41 AF12:AF41 AA12:AA41 V12:V41 Q12:Q41 J12:J41 J45:J89" xr:uid="{1683C2FA-BF4E-4EEE-8C1E-BAF437A5C61E}">
      <formula1>"□,■"</formula1>
    </dataValidation>
    <dataValidation type="whole" allowBlank="1" showInputMessage="1" showErrorMessage="1" error="西暦で入力してください。" sqref="G110" xr:uid="{597E4F10-817A-41AB-9F9C-C912D0287C77}">
      <formula1>2023</formula1>
      <formula2>2100</formula2>
    </dataValidation>
    <dataValidation type="whole" allowBlank="1" showInputMessage="1" showErrorMessage="1" sqref="O110" xr:uid="{849ECA34-8BEF-45B7-B884-804374C84D93}">
      <formula1>1</formula1>
      <formula2>12</formula2>
    </dataValidation>
    <dataValidation type="whole" allowBlank="1" showInputMessage="1" showErrorMessage="1" sqref="T110" xr:uid="{F2F3AD33-39F7-449D-B25E-4B8F44FB2986}">
      <formula1>1</formula1>
      <formula2>31</formula2>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42D29-A259-43CB-806B-6948DAC34B70}">
  <dimension ref="A1:AX116"/>
  <sheetViews>
    <sheetView showGridLines="0" showRowColHeaders="0" showRuler="0" view="pageBreakPreview" zoomScaleNormal="115" zoomScaleSheetLayoutView="100" zoomScalePageLayoutView="130" workbookViewId="0">
      <selection activeCell="A45" sqref="A45:C47"/>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'発行依頼書（様式１）'!A61</f>
        <v>9</v>
      </c>
      <c r="F6" s="416"/>
      <c r="G6" s="416"/>
      <c r="H6" s="416"/>
      <c r="I6" s="416"/>
      <c r="J6" s="416"/>
      <c r="K6" s="416"/>
      <c r="L6" s="416"/>
      <c r="M6" s="416" t="str">
        <f>IF('発行依頼書（様式１）'!B61="","",'発行依頼書（様式１）'!B61)</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1936</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3CYTtXtfa7I7ej18jJeRubYYODPnHXS0Wc1wRBzuic2CIJmieWIaHPMyz36/do62WhgLrfedZzVcScf7A8Y/EQ==" saltValue="TmuBGEOomjD6bAKKcqROBw=="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155" priority="78" operator="containsText" text="不要">
      <formula>NOT(ISERROR(SEARCH("不要",E7)))</formula>
    </cfRule>
  </conditionalFormatting>
  <conditionalFormatting sqref="A96:AJ101">
    <cfRule type="expression" dxfId="154" priority="77">
      <formula>$AL$94=TRUE</formula>
    </cfRule>
  </conditionalFormatting>
  <conditionalFormatting sqref="A98:AJ101">
    <cfRule type="expression" dxfId="153" priority="76">
      <formula>$AL$96=TRUE</formula>
    </cfRule>
  </conditionalFormatting>
  <conditionalFormatting sqref="L12:AJ12">
    <cfRule type="expression" dxfId="152" priority="75">
      <formula>$AK$12=TRUE</formula>
    </cfRule>
  </conditionalFormatting>
  <conditionalFormatting sqref="L13:AJ13">
    <cfRule type="expression" dxfId="151" priority="74">
      <formula>$AK$13=TRUE</formula>
    </cfRule>
  </conditionalFormatting>
  <conditionalFormatting sqref="L14:AJ14">
    <cfRule type="expression" dxfId="150" priority="73">
      <formula>$AK$14=TRUE</formula>
    </cfRule>
  </conditionalFormatting>
  <conditionalFormatting sqref="L15:AJ15">
    <cfRule type="expression" dxfId="149" priority="72">
      <formula>$AK$15=TRUE</formula>
    </cfRule>
  </conditionalFormatting>
  <conditionalFormatting sqref="L16:AJ16">
    <cfRule type="expression" dxfId="148" priority="71">
      <formula>$AK$16=TRUE</formula>
    </cfRule>
  </conditionalFormatting>
  <conditionalFormatting sqref="L17:AJ17">
    <cfRule type="expression" dxfId="147" priority="70">
      <formula>$AK$17=TRUE</formula>
    </cfRule>
  </conditionalFormatting>
  <conditionalFormatting sqref="L18:AJ18">
    <cfRule type="expression" dxfId="146" priority="69">
      <formula>$AK$18=TRUE</formula>
    </cfRule>
  </conditionalFormatting>
  <conditionalFormatting sqref="L19:AJ19">
    <cfRule type="expression" dxfId="145" priority="68">
      <formula>$AK$19=TRUE</formula>
    </cfRule>
  </conditionalFormatting>
  <conditionalFormatting sqref="L20:AJ20">
    <cfRule type="expression" dxfId="144" priority="67">
      <formula>$AK$20=TRUE</formula>
    </cfRule>
  </conditionalFormatting>
  <conditionalFormatting sqref="L21:AJ21">
    <cfRule type="expression" dxfId="143" priority="66">
      <formula>$AK$21=TRUE</formula>
    </cfRule>
  </conditionalFormatting>
  <conditionalFormatting sqref="L22:AJ22">
    <cfRule type="expression" dxfId="142" priority="65">
      <formula>$AK$22=TRUE</formula>
    </cfRule>
  </conditionalFormatting>
  <conditionalFormatting sqref="L23:AJ23">
    <cfRule type="expression" dxfId="141" priority="64">
      <formula>$AK$23=TRUE</formula>
    </cfRule>
  </conditionalFormatting>
  <conditionalFormatting sqref="L24:AJ24">
    <cfRule type="expression" dxfId="140" priority="63">
      <formula>$AK$24=TRUE</formula>
    </cfRule>
  </conditionalFormatting>
  <conditionalFormatting sqref="L25:AJ25">
    <cfRule type="expression" dxfId="139" priority="62">
      <formula>$AK$25=TRUE</formula>
    </cfRule>
  </conditionalFormatting>
  <conditionalFormatting sqref="L26:AJ26">
    <cfRule type="expression" dxfId="138" priority="61">
      <formula>$AK$26=TRUE</formula>
    </cfRule>
  </conditionalFormatting>
  <conditionalFormatting sqref="L27:AJ27">
    <cfRule type="expression" dxfId="137" priority="60">
      <formula>$AK$27=TRUE</formula>
    </cfRule>
  </conditionalFormatting>
  <conditionalFormatting sqref="L28:AJ28">
    <cfRule type="expression" dxfId="136" priority="59">
      <formula>$AK$28=TRUE</formula>
    </cfRule>
  </conditionalFormatting>
  <conditionalFormatting sqref="L29:AJ29">
    <cfRule type="expression" dxfId="135" priority="58">
      <formula>$AK$29=TRUE</formula>
    </cfRule>
  </conditionalFormatting>
  <conditionalFormatting sqref="L30:AJ30">
    <cfRule type="expression" dxfId="134" priority="57">
      <formula>$AK$30=TRUE</formula>
    </cfRule>
  </conditionalFormatting>
  <conditionalFormatting sqref="L31:AJ31">
    <cfRule type="expression" dxfId="133" priority="56">
      <formula>$AK$31=TRUE</formula>
    </cfRule>
  </conditionalFormatting>
  <conditionalFormatting sqref="L32:AJ32">
    <cfRule type="expression" dxfId="132" priority="55">
      <formula>$AK$32=TRUE</formula>
    </cfRule>
  </conditionalFormatting>
  <conditionalFormatting sqref="L33:AJ33">
    <cfRule type="expression" dxfId="131" priority="54">
      <formula>$AK$33=TRUE</formula>
    </cfRule>
  </conditionalFormatting>
  <conditionalFormatting sqref="L34:AJ34">
    <cfRule type="expression" dxfId="130" priority="53">
      <formula>$AK$34=TRUE</formula>
    </cfRule>
  </conditionalFormatting>
  <conditionalFormatting sqref="L35:AJ35">
    <cfRule type="expression" dxfId="129" priority="52">
      <formula>$AK$35=TRUE</formula>
    </cfRule>
  </conditionalFormatting>
  <conditionalFormatting sqref="L36:AJ36">
    <cfRule type="expression" dxfId="128" priority="51">
      <formula>$AK$36=TRUE</formula>
    </cfRule>
  </conditionalFormatting>
  <conditionalFormatting sqref="L37:AJ37">
    <cfRule type="expression" dxfId="127" priority="50">
      <formula>$AK$37=TRUE</formula>
    </cfRule>
  </conditionalFormatting>
  <conditionalFormatting sqref="L38:AJ38">
    <cfRule type="expression" dxfId="126" priority="49">
      <formula>$AK$38=TRUE</formula>
    </cfRule>
  </conditionalFormatting>
  <conditionalFormatting sqref="L39:AJ39">
    <cfRule type="expression" dxfId="125" priority="48">
      <formula>$AK$39=TRUE</formula>
    </cfRule>
  </conditionalFormatting>
  <conditionalFormatting sqref="L40:AJ40">
    <cfRule type="expression" dxfId="124" priority="47">
      <formula>$AK$40=TRUE</formula>
    </cfRule>
  </conditionalFormatting>
  <conditionalFormatting sqref="L41:AJ41">
    <cfRule type="expression" dxfId="123" priority="46">
      <formula>$AK$41=TRUE</formula>
    </cfRule>
  </conditionalFormatting>
  <conditionalFormatting sqref="L45:AJ45">
    <cfRule type="expression" dxfId="122" priority="45">
      <formula>$AK$45=TRUE</formula>
    </cfRule>
  </conditionalFormatting>
  <conditionalFormatting sqref="L46:AJ46">
    <cfRule type="expression" dxfId="121" priority="44">
      <formula>$AK$46=TRUE</formula>
    </cfRule>
  </conditionalFormatting>
  <conditionalFormatting sqref="L47:AJ47">
    <cfRule type="expression" dxfId="120" priority="43">
      <formula>$AK$47=TRUE</formula>
    </cfRule>
  </conditionalFormatting>
  <conditionalFormatting sqref="L48:AJ48">
    <cfRule type="expression" dxfId="119" priority="42">
      <formula>$AK$48=TRUE</formula>
    </cfRule>
  </conditionalFormatting>
  <conditionalFormatting sqref="L49:AJ49">
    <cfRule type="expression" dxfId="118" priority="41">
      <formula>$AK$49=TRUE</formula>
    </cfRule>
  </conditionalFormatting>
  <conditionalFormatting sqref="L50:AJ50">
    <cfRule type="expression" dxfId="117" priority="40">
      <formula>$AK$50=TRUE</formula>
    </cfRule>
  </conditionalFormatting>
  <conditionalFormatting sqref="L51:AJ51">
    <cfRule type="expression" dxfId="116" priority="39">
      <formula>$AK$51=TRUE</formula>
    </cfRule>
  </conditionalFormatting>
  <conditionalFormatting sqref="L52:AJ52">
    <cfRule type="expression" dxfId="115" priority="38">
      <formula>$AK$52=TRUE</formula>
    </cfRule>
  </conditionalFormatting>
  <conditionalFormatting sqref="L53:AJ53">
    <cfRule type="expression" dxfId="114" priority="37">
      <formula>$AK$53=TRUE</formula>
    </cfRule>
  </conditionalFormatting>
  <conditionalFormatting sqref="L54:AJ54">
    <cfRule type="expression" dxfId="113" priority="36">
      <formula>$AK$54=TRUE</formula>
    </cfRule>
  </conditionalFormatting>
  <conditionalFormatting sqref="L55:AJ55">
    <cfRule type="expression" dxfId="112" priority="35">
      <formula>$AK$55=TRUE</formula>
    </cfRule>
  </conditionalFormatting>
  <conditionalFormatting sqref="L56:AJ56">
    <cfRule type="expression" dxfId="111" priority="34">
      <formula>$AK$56=TRUE</formula>
    </cfRule>
  </conditionalFormatting>
  <conditionalFormatting sqref="L57:AJ57">
    <cfRule type="expression" dxfId="110" priority="33">
      <formula>$AK$57=TRUE</formula>
    </cfRule>
  </conditionalFormatting>
  <conditionalFormatting sqref="L58:AJ58">
    <cfRule type="expression" dxfId="109" priority="32">
      <formula>$AK$58=TRUE</formula>
    </cfRule>
  </conditionalFormatting>
  <conditionalFormatting sqref="L59:AJ59">
    <cfRule type="expression" dxfId="108" priority="31">
      <formula>$AK$59=TRUE</formula>
    </cfRule>
  </conditionalFormatting>
  <conditionalFormatting sqref="L60:AJ60">
    <cfRule type="expression" dxfId="107" priority="30">
      <formula>$AK$60=TRUE</formula>
    </cfRule>
  </conditionalFormatting>
  <conditionalFormatting sqref="L61:AJ61">
    <cfRule type="expression" dxfId="106" priority="29">
      <formula>$AK$61=TRUE</formula>
    </cfRule>
  </conditionalFormatting>
  <conditionalFormatting sqref="L62:AJ62">
    <cfRule type="expression" dxfId="105" priority="28">
      <formula>$AK$62=TRUE</formula>
    </cfRule>
  </conditionalFormatting>
  <conditionalFormatting sqref="L63:AJ63">
    <cfRule type="expression" dxfId="104" priority="27">
      <formula>$AK$63=TRUE</formula>
    </cfRule>
  </conditionalFormatting>
  <conditionalFormatting sqref="L64:AJ64">
    <cfRule type="expression" dxfId="103" priority="26">
      <formula>$AK$64=TRUE</formula>
    </cfRule>
  </conditionalFormatting>
  <conditionalFormatting sqref="L65:AJ65">
    <cfRule type="expression" dxfId="102" priority="25">
      <formula>$AK$65=TRUE</formula>
    </cfRule>
  </conditionalFormatting>
  <conditionalFormatting sqref="L66:AJ66">
    <cfRule type="expression" dxfId="101" priority="24">
      <formula>$AK$66=TRUE</formula>
    </cfRule>
  </conditionalFormatting>
  <conditionalFormatting sqref="L67:AJ67">
    <cfRule type="expression" dxfId="100" priority="23">
      <formula>$AK$67=TRUE</formula>
    </cfRule>
  </conditionalFormatting>
  <conditionalFormatting sqref="L68:AJ68">
    <cfRule type="expression" dxfId="99" priority="22">
      <formula>$AK$68=TRUE</formula>
    </cfRule>
  </conditionalFormatting>
  <conditionalFormatting sqref="L69:AJ69">
    <cfRule type="expression" dxfId="98" priority="21">
      <formula>$AK$69=TRUE</formula>
    </cfRule>
  </conditionalFormatting>
  <conditionalFormatting sqref="L70:AJ70">
    <cfRule type="expression" dxfId="97" priority="20">
      <formula>$AK$70=TRUE</formula>
    </cfRule>
  </conditionalFormatting>
  <conditionalFormatting sqref="L71:AJ71">
    <cfRule type="expression" dxfId="96" priority="19">
      <formula>$AK$71=TRUE</formula>
    </cfRule>
  </conditionalFormatting>
  <conditionalFormatting sqref="L72:AJ72">
    <cfRule type="expression" dxfId="95" priority="18">
      <formula>$AK$72=TRUE</formula>
    </cfRule>
  </conditionalFormatting>
  <conditionalFormatting sqref="L73:AJ73">
    <cfRule type="expression" dxfId="94" priority="17">
      <formula>$AK$73=TRUE</formula>
    </cfRule>
  </conditionalFormatting>
  <conditionalFormatting sqref="L74:AJ74">
    <cfRule type="expression" dxfId="93" priority="16">
      <formula>$AK$74=TRUE</formula>
    </cfRule>
  </conditionalFormatting>
  <conditionalFormatting sqref="L75:AJ75">
    <cfRule type="expression" dxfId="92" priority="15">
      <formula>$AK$75=TRUE</formula>
    </cfRule>
  </conditionalFormatting>
  <conditionalFormatting sqref="L76:AJ76">
    <cfRule type="expression" dxfId="91" priority="14">
      <formula>$AK$76=TRUE</formula>
    </cfRule>
  </conditionalFormatting>
  <conditionalFormatting sqref="L77:AJ77">
    <cfRule type="expression" dxfId="90" priority="13">
      <formula>$AK$77=TRUE</formula>
    </cfRule>
  </conditionalFormatting>
  <conditionalFormatting sqref="L78:AJ78">
    <cfRule type="expression" dxfId="89" priority="12">
      <formula>$AK$78=TRUE</formula>
    </cfRule>
  </conditionalFormatting>
  <conditionalFormatting sqref="L79:AJ79">
    <cfRule type="expression" dxfId="88" priority="11">
      <formula>$AK$79=TRUE</formula>
    </cfRule>
  </conditionalFormatting>
  <conditionalFormatting sqref="L80:AJ80">
    <cfRule type="expression" dxfId="87" priority="10">
      <formula>$AK$80=TRUE</formula>
    </cfRule>
  </conditionalFormatting>
  <conditionalFormatting sqref="L81:AJ81">
    <cfRule type="expression" dxfId="86" priority="9">
      <formula>$AK$81=TRUE</formula>
    </cfRule>
  </conditionalFormatting>
  <conditionalFormatting sqref="L82:AJ82">
    <cfRule type="expression" dxfId="85" priority="8">
      <formula>$AK$82=TRUE</formula>
    </cfRule>
  </conditionalFormatting>
  <conditionalFormatting sqref="L83:AJ83">
    <cfRule type="expression" dxfId="84" priority="7">
      <formula>$AK$83=TRUE</formula>
    </cfRule>
  </conditionalFormatting>
  <conditionalFormatting sqref="L84:AJ84">
    <cfRule type="expression" dxfId="83" priority="6">
      <formula>$AK$84=TRUE</formula>
    </cfRule>
  </conditionalFormatting>
  <conditionalFormatting sqref="L85:AJ85">
    <cfRule type="expression" dxfId="82" priority="5">
      <formula>$AK$85=TRUE</formula>
    </cfRule>
  </conditionalFormatting>
  <conditionalFormatting sqref="L86:AJ86">
    <cfRule type="expression" dxfId="81" priority="4">
      <formula>$AK$86=TRUE</formula>
    </cfRule>
  </conditionalFormatting>
  <conditionalFormatting sqref="L87:AJ87">
    <cfRule type="expression" dxfId="80" priority="3">
      <formula>$AK$87=TRUE</formula>
    </cfRule>
  </conditionalFormatting>
  <conditionalFormatting sqref="L88:AJ88">
    <cfRule type="expression" dxfId="79" priority="2">
      <formula>$AK$88=TRUE</formula>
    </cfRule>
  </conditionalFormatting>
  <conditionalFormatting sqref="L89:AJ89">
    <cfRule type="expression" dxfId="78" priority="1">
      <formula>$AK$89=TRUE</formula>
    </cfRule>
  </conditionalFormatting>
  <dataValidations count="4">
    <dataValidation type="whole" allowBlank="1" showInputMessage="1" showErrorMessage="1" sqref="T110" xr:uid="{3B45B6D2-F338-4DE9-BDA5-58E0F419FEE9}">
      <formula1>1</formula1>
      <formula2>31</formula2>
    </dataValidation>
    <dataValidation type="whole" allowBlank="1" showInputMessage="1" showErrorMessage="1" sqref="O110" xr:uid="{B24FDEA8-75BA-48EE-90D1-9C65D3DFE5EE}">
      <formula1>1</formula1>
      <formula2>12</formula2>
    </dataValidation>
    <dataValidation type="whole" allowBlank="1" showInputMessage="1" showErrorMessage="1" error="西暦で入力してください。" sqref="G110" xr:uid="{6156247A-39DA-4931-969F-FB8DA75420BE}">
      <formula1>2023</formula1>
      <formula2>2100</formula2>
    </dataValidation>
    <dataValidation type="list" allowBlank="1" showInputMessage="1" showErrorMessage="1" sqref="A104:B104 M100:N100 U100:V100 AC100:AD100 Y98:Z98 M98:N98 M96:N96 Y96:Z96 Y94:Z94 M94:N94 Q45:Q89 V45:V89 AA45:AA89 AF45:AF89 L45:L89 G45:G89 G12:G41 L12:L41 AF12:AF41 AA12:AA41 V12:V41 Q12:Q41 J12:J41 J45:J89" xr:uid="{DCF70101-66F2-45E2-8C92-96761C0D8C97}">
      <formula1>"□,■"</formula1>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2E67-E30B-4356-9FF6-3D4C21892B00}">
  <dimension ref="A1:AX116"/>
  <sheetViews>
    <sheetView showGridLines="0" showRowColHeaders="0" showRuler="0" view="pageBreakPreview" zoomScaleNormal="115" zoomScaleSheetLayoutView="100" zoomScalePageLayoutView="130" workbookViewId="0">
      <selection activeCell="M96" sqref="M96:N96"/>
    </sheetView>
  </sheetViews>
  <sheetFormatPr defaultRowHeight="18.75" x14ac:dyDescent="0.4"/>
  <cols>
    <col min="1" max="36" width="2.375" customWidth="1"/>
    <col min="37" max="43" width="5.625" style="12" hidden="1" customWidth="1"/>
    <col min="44" max="44" width="35.625" customWidth="1"/>
    <col min="45" max="49" width="3.625" style="15" hidden="1" customWidth="1"/>
    <col min="50" max="50" width="35.625" style="10" customWidth="1"/>
  </cols>
  <sheetData>
    <row r="1" spans="1:50" ht="20.100000000000001" customHeight="1" x14ac:dyDescent="0.4">
      <c r="A1" s="419" t="s">
        <v>1863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R1" s="412"/>
    </row>
    <row r="2" spans="1:50" ht="20.100000000000001"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R2" s="412"/>
    </row>
    <row r="3" spans="1:50" ht="20.100000000000001" customHeight="1" x14ac:dyDescent="0.4">
      <c r="A3" s="414" t="s">
        <v>1864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50"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50" ht="20.100000000000001" customHeight="1" x14ac:dyDescent="0.4">
      <c r="A5" s="4"/>
      <c r="B5" s="4"/>
      <c r="C5" s="4"/>
      <c r="D5" s="4"/>
      <c r="E5" s="415" t="s">
        <v>1867</v>
      </c>
      <c r="F5" s="415"/>
      <c r="G5" s="415"/>
      <c r="H5" s="415"/>
      <c r="I5" s="415"/>
      <c r="J5" s="415"/>
      <c r="K5" s="415"/>
      <c r="L5" s="415"/>
      <c r="M5" s="416" t="s">
        <v>1865</v>
      </c>
      <c r="N5" s="416"/>
      <c r="O5" s="416"/>
      <c r="P5" s="416"/>
      <c r="Q5" s="416"/>
      <c r="R5" s="416"/>
      <c r="S5" s="416"/>
      <c r="T5" s="416"/>
      <c r="U5" s="416"/>
      <c r="V5" s="416"/>
      <c r="W5" s="416"/>
      <c r="X5" s="416"/>
      <c r="Y5" s="416"/>
      <c r="Z5" s="416"/>
      <c r="AA5" s="416"/>
      <c r="AB5" s="416"/>
      <c r="AC5" s="416"/>
      <c r="AD5" s="416"/>
      <c r="AE5" s="416"/>
      <c r="AF5" s="416"/>
      <c r="AG5" s="5"/>
      <c r="AH5" s="5"/>
      <c r="AI5" s="5"/>
      <c r="AJ5" s="6"/>
    </row>
    <row r="6" spans="1:50" ht="39.950000000000003" customHeight="1" x14ac:dyDescent="0.4">
      <c r="A6" s="4"/>
      <c r="B6" s="4"/>
      <c r="C6" s="4"/>
      <c r="D6" s="4"/>
      <c r="E6" s="416">
        <f>'発行依頼書（様式１）'!A63</f>
        <v>10</v>
      </c>
      <c r="F6" s="416"/>
      <c r="G6" s="416"/>
      <c r="H6" s="416"/>
      <c r="I6" s="416"/>
      <c r="J6" s="416"/>
      <c r="K6" s="416"/>
      <c r="L6" s="416"/>
      <c r="M6" s="416" t="str">
        <f>IF('発行依頼書（様式１）'!B63="","",'発行依頼書（様式１）'!B63)</f>
        <v/>
      </c>
      <c r="N6" s="416"/>
      <c r="O6" s="416"/>
      <c r="P6" s="416"/>
      <c r="Q6" s="416"/>
      <c r="R6" s="416"/>
      <c r="S6" s="416"/>
      <c r="T6" s="416"/>
      <c r="U6" s="416"/>
      <c r="V6" s="416"/>
      <c r="W6" s="416"/>
      <c r="X6" s="416"/>
      <c r="Y6" s="416"/>
      <c r="Z6" s="416"/>
      <c r="AA6" s="416"/>
      <c r="AB6" s="416"/>
      <c r="AC6" s="416"/>
      <c r="AD6" s="416"/>
      <c r="AE6" s="416"/>
      <c r="AF6" s="416"/>
      <c r="AG6" s="7"/>
      <c r="AH6" s="7"/>
      <c r="AI6" s="7"/>
      <c r="AJ6" s="6"/>
      <c r="AM6" s="12" t="b">
        <v>0</v>
      </c>
      <c r="AX6" s="16"/>
    </row>
    <row r="7" spans="1:50" ht="20.100000000000001" customHeight="1" x14ac:dyDescent="0.4">
      <c r="A7" s="4"/>
      <c r="B7" s="4"/>
      <c r="C7" s="4"/>
      <c r="D7" s="4"/>
      <c r="E7" s="417" t="str">
        <f>IF('発行依頼書（様式１）'!AB45=TRUE,"本様式の作成は不要です。別途、製造総本数、過去に日本ワイン証明書発行のために研究所に移出した事績及びＥＵ等に輸出した事績等同一ロットと判断できる在庫表並びに移出簿のような自社で管理されている書類をご提出ください。","")</f>
        <v/>
      </c>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6"/>
      <c r="AH7" s="6"/>
      <c r="AI7" s="6"/>
      <c r="AJ7" s="6"/>
      <c r="AX7" s="16"/>
    </row>
    <row r="8" spans="1:50" ht="30" customHeight="1" x14ac:dyDescent="0.4">
      <c r="A8" s="418" t="s">
        <v>1866</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X8" s="16"/>
    </row>
    <row r="9" spans="1:50" ht="1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6"/>
      <c r="AC9" s="6"/>
      <c r="AD9" s="6"/>
      <c r="AE9" s="6"/>
      <c r="AF9" s="6"/>
      <c r="AG9" s="6"/>
      <c r="AH9" s="6"/>
      <c r="AI9" s="6"/>
      <c r="AJ9" s="6"/>
      <c r="AX9" s="16"/>
    </row>
    <row r="10" spans="1:50" ht="20.100000000000001" customHeight="1" x14ac:dyDescent="0.4">
      <c r="A10" s="420" t="s">
        <v>1906</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X10" s="16"/>
    </row>
    <row r="11" spans="1:50" s="3" customFormat="1" ht="24.95" customHeight="1" x14ac:dyDescent="0.4">
      <c r="A11" s="405" t="s">
        <v>1868</v>
      </c>
      <c r="B11" s="405"/>
      <c r="C11" s="405"/>
      <c r="D11" s="391" t="s">
        <v>1869</v>
      </c>
      <c r="E11" s="391"/>
      <c r="F11" s="391"/>
      <c r="G11" s="391" t="s">
        <v>1870</v>
      </c>
      <c r="H11" s="391"/>
      <c r="I11" s="391"/>
      <c r="J11" s="391"/>
      <c r="K11" s="391"/>
      <c r="L11" s="391" t="s">
        <v>1871</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12"/>
      <c r="AL11" s="12"/>
      <c r="AM11" s="12"/>
      <c r="AN11" s="12"/>
      <c r="AO11" s="12"/>
      <c r="AP11" s="12"/>
      <c r="AQ11" s="12"/>
      <c r="AS11" s="15"/>
      <c r="AT11" s="15"/>
      <c r="AU11" s="15"/>
      <c r="AV11" s="15"/>
      <c r="AW11" s="15"/>
      <c r="AX11" s="16"/>
    </row>
    <row r="12" spans="1:50" ht="17.100000000000001" customHeight="1" x14ac:dyDescent="0.4">
      <c r="A12" s="406"/>
      <c r="B12" s="407"/>
      <c r="C12" s="408"/>
      <c r="D12" s="344" t="s">
        <v>1872</v>
      </c>
      <c r="E12" s="404"/>
      <c r="F12" s="404"/>
      <c r="G12" s="89" t="s">
        <v>1936</v>
      </c>
      <c r="H12" s="90" t="s">
        <v>1875</v>
      </c>
      <c r="I12" s="90"/>
      <c r="J12" s="91" t="s">
        <v>1936</v>
      </c>
      <c r="K12" s="92" t="s">
        <v>1876</v>
      </c>
      <c r="L12" s="89" t="s">
        <v>1936</v>
      </c>
      <c r="M12" s="343" t="s">
        <v>1907</v>
      </c>
      <c r="N12" s="343"/>
      <c r="O12" s="343"/>
      <c r="P12" s="344"/>
      <c r="Q12" s="89" t="s">
        <v>1936</v>
      </c>
      <c r="R12" s="343" t="s">
        <v>1877</v>
      </c>
      <c r="S12" s="343"/>
      <c r="T12" s="343"/>
      <c r="U12" s="344"/>
      <c r="V12" s="89" t="s">
        <v>1936</v>
      </c>
      <c r="W12" s="317" t="s">
        <v>1878</v>
      </c>
      <c r="X12" s="317"/>
      <c r="Y12" s="317"/>
      <c r="Z12" s="318"/>
      <c r="AA12" s="89" t="s">
        <v>1936</v>
      </c>
      <c r="AB12" s="317" t="s">
        <v>1879</v>
      </c>
      <c r="AC12" s="317"/>
      <c r="AD12" s="317"/>
      <c r="AE12" s="318"/>
      <c r="AF12" s="89" t="s">
        <v>1936</v>
      </c>
      <c r="AG12" s="343" t="s">
        <v>1880</v>
      </c>
      <c r="AH12" s="343"/>
      <c r="AI12" s="343"/>
      <c r="AJ12" s="344"/>
      <c r="AK12" s="13" t="b">
        <f>IF(G12="□",FALSE,TRUE)</f>
        <v>0</v>
      </c>
      <c r="AL12" s="13" t="b">
        <f>IF(J12="□",FALSE,TRUE)</f>
        <v>0</v>
      </c>
      <c r="AM12" s="13" t="b">
        <f>IF(L12="□",FALSE,TRUE)</f>
        <v>0</v>
      </c>
      <c r="AN12" s="13" t="b">
        <f>IF(Q12="□",FALSE,TRUE)</f>
        <v>0</v>
      </c>
      <c r="AO12" s="13" t="b">
        <f>IF(V12="□",FALSE,TRUE)</f>
        <v>0</v>
      </c>
      <c r="AP12" s="13" t="b">
        <f>IF(AA12="□",FALSE,TRUE)</f>
        <v>0</v>
      </c>
      <c r="AQ12" s="13" t="b">
        <f>IF(AF12="□",FALSE,TRUE)</f>
        <v>0</v>
      </c>
      <c r="AR12" s="16" t="str">
        <f>IF(A12="","",IF(AND(AK12=FALSE,AL12=FALSE),"「適用の有無」にチェックを入れてください。",IF(AND(AK12=TRUE,AL12=FALSE),"「産品」にチェックは不要です。",IF(AND(AK12=TRUE,AL12=TRUE),"「適用の有無」はどちらかにチェックを入れてください。",IF(OR(AM12=TRUE,AN12=TRUE,AO12=TRUE,AP12=TRUE,AQ12=TRUE),"","「産品」にチェックを入れてください。")))))</f>
        <v/>
      </c>
      <c r="AX12" s="16"/>
    </row>
    <row r="13" spans="1:50" ht="17.100000000000001" customHeight="1" x14ac:dyDescent="0.4">
      <c r="A13" s="392"/>
      <c r="B13" s="393"/>
      <c r="C13" s="394"/>
      <c r="D13" s="388" t="s">
        <v>1873</v>
      </c>
      <c r="E13" s="391"/>
      <c r="F13" s="391"/>
      <c r="G13" s="83" t="s">
        <v>1936</v>
      </c>
      <c r="H13" s="8" t="s">
        <v>1875</v>
      </c>
      <c r="I13" s="8"/>
      <c r="J13" s="84" t="s">
        <v>1936</v>
      </c>
      <c r="K13" s="18" t="s">
        <v>1876</v>
      </c>
      <c r="L13" s="83" t="s">
        <v>1936</v>
      </c>
      <c r="M13" s="387" t="s">
        <v>1907</v>
      </c>
      <c r="N13" s="387"/>
      <c r="O13" s="387"/>
      <c r="P13" s="388"/>
      <c r="Q13" s="83" t="s">
        <v>1936</v>
      </c>
      <c r="R13" s="387" t="s">
        <v>1877</v>
      </c>
      <c r="S13" s="387"/>
      <c r="T13" s="387"/>
      <c r="U13" s="388"/>
      <c r="V13" s="83" t="s">
        <v>1936</v>
      </c>
      <c r="W13" s="385" t="s">
        <v>1878</v>
      </c>
      <c r="X13" s="385"/>
      <c r="Y13" s="385"/>
      <c r="Z13" s="386"/>
      <c r="AA13" s="83" t="s">
        <v>1936</v>
      </c>
      <c r="AB13" s="385" t="s">
        <v>1879</v>
      </c>
      <c r="AC13" s="385"/>
      <c r="AD13" s="385"/>
      <c r="AE13" s="386"/>
      <c r="AF13" s="83" t="s">
        <v>1936</v>
      </c>
      <c r="AG13" s="387" t="s">
        <v>1880</v>
      </c>
      <c r="AH13" s="387"/>
      <c r="AI13" s="387"/>
      <c r="AJ13" s="388"/>
      <c r="AK13" s="13" t="b">
        <f t="shared" ref="AK13:AK79" si="0">IF(G13="□",FALSE,TRUE)</f>
        <v>0</v>
      </c>
      <c r="AL13" s="13" t="b">
        <f t="shared" ref="AL13:AL79" si="1">IF(J13="□",FALSE,TRUE)</f>
        <v>0</v>
      </c>
      <c r="AM13" s="13" t="b">
        <f t="shared" ref="AM13:AM79" si="2">IF(L13="□",FALSE,TRUE)</f>
        <v>0</v>
      </c>
      <c r="AN13" s="13" t="b">
        <f t="shared" ref="AN13:AN79" si="3">IF(Q13="□",FALSE,TRUE)</f>
        <v>0</v>
      </c>
      <c r="AO13" s="13" t="b">
        <f t="shared" ref="AO13:AO79" si="4">IF(V13="□",FALSE,TRUE)</f>
        <v>0</v>
      </c>
      <c r="AP13" s="13" t="b">
        <f t="shared" ref="AP13:AP79" si="5">IF(AA13="□",FALSE,TRUE)</f>
        <v>0</v>
      </c>
      <c r="AQ13" s="13" t="b">
        <f t="shared" ref="AQ13:AQ79" si="6">IF(AF13="□",FALSE,TRUE)</f>
        <v>0</v>
      </c>
      <c r="AR13" s="16" t="str">
        <f>IF(A12="","「仕込順号」に入力してください。",IF(AND(AK13=FALSE,AL13=FALSE),"「適用の有無」にチェックを入れてください。",IF(AND(AK13=TRUE,AL13=FALSE),"「産品」にチェックは不要です。",IF(AND(AK13=TRUE,AL13=TRUE),"「適用の有無」はどちらかにチェックを入れてください。",IF(OR(AM13=TRUE,AN13=TRUE,AO13=TRUE,AP13=TRUE,AQ13=TRUE),"","「産品」にチェックを入れてください。")))))</f>
        <v>「仕込順号」に入力してください。</v>
      </c>
      <c r="AS13" s="15">
        <f>IF(AM12=TRUE,1,0)+IF(AM13=TRUE,4,0)+IF(AM14=TRUE,2,0)</f>
        <v>0</v>
      </c>
      <c r="AT13" s="15">
        <f>IF(AN12=TRUE,1,0)+IF(AN13=TRUE,4,0)+IF(AN14=TRUE,2,0)</f>
        <v>0</v>
      </c>
      <c r="AU13" s="15">
        <f>IF(AO12=TRUE,1,0)+IF(AO13=TRUE,4,0)+IF(AO14=TRUE,2,0)</f>
        <v>0</v>
      </c>
      <c r="AV13" s="15">
        <f>IF(AP12=TRUE,1,0)+IF(AP13=TRUE,4,0)+IF(AP14=TRUE,2,0)</f>
        <v>0</v>
      </c>
      <c r="AW13" s="15">
        <f>IF(AQ12=TRUE,1,0)+IF(AQ13=TRUE,4,0)+IF(AQ14=TRUE,2,0)</f>
        <v>0</v>
      </c>
      <c r="AX13" s="16" t="str">
        <f>IF(OR(AS13&gt;=5,AT13&gt;=5,AU13&gt;=5,AV13&gt;=5,AW13&gt;=5,),"同一「産品」に適用できません。","")</f>
        <v/>
      </c>
    </row>
    <row r="14" spans="1:50" ht="17.100000000000001" customHeight="1" x14ac:dyDescent="0.4">
      <c r="A14" s="401"/>
      <c r="B14" s="402"/>
      <c r="C14" s="403"/>
      <c r="D14" s="341" t="s">
        <v>1874</v>
      </c>
      <c r="E14" s="405"/>
      <c r="F14" s="405"/>
      <c r="G14" s="85" t="s">
        <v>1936</v>
      </c>
      <c r="H14" s="86" t="s">
        <v>1875</v>
      </c>
      <c r="I14" s="86"/>
      <c r="J14" s="87" t="s">
        <v>1936</v>
      </c>
      <c r="K14" s="88" t="s">
        <v>1876</v>
      </c>
      <c r="L14" s="85" t="s">
        <v>1936</v>
      </c>
      <c r="M14" s="320" t="s">
        <v>1907</v>
      </c>
      <c r="N14" s="320"/>
      <c r="O14" s="320"/>
      <c r="P14" s="341"/>
      <c r="Q14" s="85" t="s">
        <v>1936</v>
      </c>
      <c r="R14" s="320" t="s">
        <v>1877</v>
      </c>
      <c r="S14" s="320"/>
      <c r="T14" s="320"/>
      <c r="U14" s="341"/>
      <c r="V14" s="85" t="s">
        <v>1936</v>
      </c>
      <c r="W14" s="314" t="s">
        <v>1878</v>
      </c>
      <c r="X14" s="314"/>
      <c r="Y14" s="314"/>
      <c r="Z14" s="315"/>
      <c r="AA14" s="85" t="s">
        <v>1936</v>
      </c>
      <c r="AB14" s="314" t="s">
        <v>1879</v>
      </c>
      <c r="AC14" s="314"/>
      <c r="AD14" s="314"/>
      <c r="AE14" s="315"/>
      <c r="AF14" s="85" t="s">
        <v>1936</v>
      </c>
      <c r="AG14" s="320" t="s">
        <v>1880</v>
      </c>
      <c r="AH14" s="320"/>
      <c r="AI14" s="320"/>
      <c r="AJ14" s="341"/>
      <c r="AK14" s="13" t="b">
        <f t="shared" si="0"/>
        <v>0</v>
      </c>
      <c r="AL14" s="13" t="b">
        <f t="shared" si="1"/>
        <v>0</v>
      </c>
      <c r="AM14" s="13" t="b">
        <f t="shared" si="2"/>
        <v>0</v>
      </c>
      <c r="AN14" s="13" t="b">
        <f t="shared" si="3"/>
        <v>0</v>
      </c>
      <c r="AO14" s="13" t="b">
        <f t="shared" si="4"/>
        <v>0</v>
      </c>
      <c r="AP14" s="13" t="b">
        <f t="shared" si="5"/>
        <v>0</v>
      </c>
      <c r="AQ14" s="13" t="b">
        <f t="shared" si="6"/>
        <v>0</v>
      </c>
      <c r="AR14" s="16" t="str">
        <f>IF(A12="","",IF(AND(AK14=FALSE,AL14=FALSE),"「適用の有無」にチェックを入れてください。",IF(AND(AK14=TRUE,AL14=FALSE),"「産品」にチェックは不要です。",IF(AND(AK14=TRUE,AL14=TRUE),"「適用の有無」はどちらかにチェックを入れてください。",IF(OR(AM14=TRUE,AN14=TRUE,AO14=TRUE,AP14=TRUE,AQ14=TRUE),"","「産品」にチェックを入れてください。")))))</f>
        <v/>
      </c>
      <c r="AX14" s="16"/>
    </row>
    <row r="15" spans="1:50" ht="17.100000000000001" customHeight="1" x14ac:dyDescent="0.4">
      <c r="A15" s="392"/>
      <c r="B15" s="393"/>
      <c r="C15" s="394"/>
      <c r="D15" s="388" t="s">
        <v>1872</v>
      </c>
      <c r="E15" s="391"/>
      <c r="F15" s="391"/>
      <c r="G15" s="83" t="s">
        <v>1936</v>
      </c>
      <c r="H15" s="8" t="s">
        <v>1875</v>
      </c>
      <c r="I15" s="8"/>
      <c r="J15" s="84" t="s">
        <v>1936</v>
      </c>
      <c r="K15" s="18" t="s">
        <v>1876</v>
      </c>
      <c r="L15" s="83" t="s">
        <v>1936</v>
      </c>
      <c r="M15" s="387" t="s">
        <v>1907</v>
      </c>
      <c r="N15" s="387"/>
      <c r="O15" s="387"/>
      <c r="P15" s="388"/>
      <c r="Q15" s="83" t="s">
        <v>1936</v>
      </c>
      <c r="R15" s="387" t="s">
        <v>1877</v>
      </c>
      <c r="S15" s="387"/>
      <c r="T15" s="387"/>
      <c r="U15" s="388"/>
      <c r="V15" s="83" t="s">
        <v>1936</v>
      </c>
      <c r="W15" s="385" t="s">
        <v>1878</v>
      </c>
      <c r="X15" s="385"/>
      <c r="Y15" s="385"/>
      <c r="Z15" s="386"/>
      <c r="AA15" s="83" t="s">
        <v>1936</v>
      </c>
      <c r="AB15" s="385" t="s">
        <v>1879</v>
      </c>
      <c r="AC15" s="385"/>
      <c r="AD15" s="385"/>
      <c r="AE15" s="386"/>
      <c r="AF15" s="83" t="s">
        <v>1936</v>
      </c>
      <c r="AG15" s="387" t="s">
        <v>1880</v>
      </c>
      <c r="AH15" s="387"/>
      <c r="AI15" s="387"/>
      <c r="AJ15" s="388"/>
      <c r="AK15" s="13" t="b">
        <f t="shared" si="0"/>
        <v>0</v>
      </c>
      <c r="AL15" s="13" t="b">
        <f t="shared" si="1"/>
        <v>0</v>
      </c>
      <c r="AM15" s="13" t="b">
        <f t="shared" si="2"/>
        <v>0</v>
      </c>
      <c r="AN15" s="13" t="b">
        <f t="shared" si="3"/>
        <v>0</v>
      </c>
      <c r="AO15" s="13" t="b">
        <f t="shared" si="4"/>
        <v>0</v>
      </c>
      <c r="AP15" s="13" t="b">
        <f t="shared" si="5"/>
        <v>0</v>
      </c>
      <c r="AQ15" s="13" t="b">
        <f t="shared" si="6"/>
        <v>0</v>
      </c>
      <c r="AR15" s="16" t="str">
        <f>IF(A15="","",IF(AND(AK15=FALSE,AL15=FALSE),"「適用の有無」にチェックを入れてください。",IF(AND(AK15=TRUE,AL15=FALSE),"「産品」にチェックは不要です。",IF(AND(AK15=TRUE,AL15=TRUE),"「適用の有無」はどちらかにチェックを入れてください。",IF(OR(AM15=TRUE,AN15=TRUE,AO15=TRUE,AP15=TRUE,AQ15=TRUE),"","「産品」にチェックを入れてください。")))))</f>
        <v/>
      </c>
      <c r="AX15" s="16"/>
    </row>
    <row r="16" spans="1:50" ht="17.100000000000001" customHeight="1" x14ac:dyDescent="0.4">
      <c r="A16" s="392"/>
      <c r="B16" s="393"/>
      <c r="C16" s="394"/>
      <c r="D16" s="388" t="s">
        <v>1873</v>
      </c>
      <c r="E16" s="391"/>
      <c r="F16" s="391"/>
      <c r="G16" s="83" t="s">
        <v>1936</v>
      </c>
      <c r="H16" s="8" t="s">
        <v>1875</v>
      </c>
      <c r="I16" s="8"/>
      <c r="J16" s="84" t="s">
        <v>1936</v>
      </c>
      <c r="K16" s="18" t="s">
        <v>1876</v>
      </c>
      <c r="L16" s="83" t="s">
        <v>1936</v>
      </c>
      <c r="M16" s="387" t="s">
        <v>1907</v>
      </c>
      <c r="N16" s="387"/>
      <c r="O16" s="387"/>
      <c r="P16" s="388"/>
      <c r="Q16" s="83" t="s">
        <v>1936</v>
      </c>
      <c r="R16" s="387" t="s">
        <v>1877</v>
      </c>
      <c r="S16" s="387"/>
      <c r="T16" s="387"/>
      <c r="U16" s="388"/>
      <c r="V16" s="83" t="s">
        <v>1936</v>
      </c>
      <c r="W16" s="385" t="s">
        <v>1878</v>
      </c>
      <c r="X16" s="385"/>
      <c r="Y16" s="385"/>
      <c r="Z16" s="386"/>
      <c r="AA16" s="83" t="s">
        <v>1936</v>
      </c>
      <c r="AB16" s="385" t="s">
        <v>1879</v>
      </c>
      <c r="AC16" s="385"/>
      <c r="AD16" s="385"/>
      <c r="AE16" s="386"/>
      <c r="AF16" s="83" t="s">
        <v>1936</v>
      </c>
      <c r="AG16" s="387" t="s">
        <v>1880</v>
      </c>
      <c r="AH16" s="387"/>
      <c r="AI16" s="387"/>
      <c r="AJ16" s="388"/>
      <c r="AK16" s="13" t="b">
        <f t="shared" si="0"/>
        <v>0</v>
      </c>
      <c r="AL16" s="13" t="b">
        <f t="shared" si="1"/>
        <v>0</v>
      </c>
      <c r="AM16" s="13" t="b">
        <f t="shared" si="2"/>
        <v>0</v>
      </c>
      <c r="AN16" s="13" t="b">
        <f t="shared" si="3"/>
        <v>0</v>
      </c>
      <c r="AO16" s="13" t="b">
        <f t="shared" si="4"/>
        <v>0</v>
      </c>
      <c r="AP16" s="13" t="b">
        <f t="shared" si="5"/>
        <v>0</v>
      </c>
      <c r="AQ16" s="13" t="b">
        <f t="shared" si="6"/>
        <v>0</v>
      </c>
      <c r="AR16" s="16" t="str">
        <f>IF(A15="","「仕込順号」に入力してください。",IF(AND(AK16=FALSE,AL16=FALSE),"「適用の有無」にチェックを入れてください。",IF(AND(AK16=TRUE,AL16=FALSE),"「産品」にチェックは不要です。",IF(AND(AK16=TRUE,AL16=TRUE),"「適用の有無」はどちらかにチェックを入れてください。",IF(OR(AM16=TRUE,AN16=TRUE,AO16=TRUE,AP16=TRUE,AQ16=TRUE),"","「産品」にチェックを入れてください。")))))</f>
        <v>「仕込順号」に入力してください。</v>
      </c>
      <c r="AS16" s="15">
        <f>IF(AM15=TRUE,1,0)+IF(AM16=TRUE,4,0)+IF(AM17=TRUE,2,0)</f>
        <v>0</v>
      </c>
      <c r="AT16" s="15">
        <f>IF(AN15=TRUE,1,0)+IF(AN16=TRUE,4,0)+IF(AN17=TRUE,2,0)</f>
        <v>0</v>
      </c>
      <c r="AU16" s="15">
        <f>IF(AO15=TRUE,1,0)+IF(AO16=TRUE,4,0)+IF(AO17=TRUE,2,0)</f>
        <v>0</v>
      </c>
      <c r="AV16" s="15">
        <f>IF(AP15=TRUE,1,0)+IF(AP16=TRUE,4,0)+IF(AP17=TRUE,2,0)</f>
        <v>0</v>
      </c>
      <c r="AW16" s="15">
        <f>IF(AQ15=TRUE,1,0)+IF(AQ16=TRUE,4,0)+IF(AQ17=TRUE,2,0)</f>
        <v>0</v>
      </c>
      <c r="AX16" s="16" t="str">
        <f>IF(OR(AS16&gt;=5,AT16&gt;=5,AU16&gt;=5,AV16&gt;=5,AW16&gt;=5,),"同一「産品」に適用できません。","")</f>
        <v/>
      </c>
    </row>
    <row r="17" spans="1:50" ht="17.100000000000001" customHeight="1" x14ac:dyDescent="0.4">
      <c r="A17" s="392"/>
      <c r="B17" s="393"/>
      <c r="C17" s="394"/>
      <c r="D17" s="388" t="s">
        <v>1874</v>
      </c>
      <c r="E17" s="391"/>
      <c r="F17" s="391"/>
      <c r="G17" s="83" t="s">
        <v>1936</v>
      </c>
      <c r="H17" s="8" t="s">
        <v>1875</v>
      </c>
      <c r="I17" s="8"/>
      <c r="J17" s="84" t="s">
        <v>1936</v>
      </c>
      <c r="K17" s="18" t="s">
        <v>1876</v>
      </c>
      <c r="L17" s="83" t="s">
        <v>1936</v>
      </c>
      <c r="M17" s="387" t="s">
        <v>1907</v>
      </c>
      <c r="N17" s="387"/>
      <c r="O17" s="387"/>
      <c r="P17" s="388"/>
      <c r="Q17" s="83" t="s">
        <v>1936</v>
      </c>
      <c r="R17" s="387" t="s">
        <v>1877</v>
      </c>
      <c r="S17" s="387"/>
      <c r="T17" s="387"/>
      <c r="U17" s="388"/>
      <c r="V17" s="83" t="s">
        <v>1936</v>
      </c>
      <c r="W17" s="385" t="s">
        <v>1878</v>
      </c>
      <c r="X17" s="385"/>
      <c r="Y17" s="385"/>
      <c r="Z17" s="386"/>
      <c r="AA17" s="83" t="s">
        <v>1936</v>
      </c>
      <c r="AB17" s="385" t="s">
        <v>1879</v>
      </c>
      <c r="AC17" s="385"/>
      <c r="AD17" s="385"/>
      <c r="AE17" s="386"/>
      <c r="AF17" s="83" t="s">
        <v>1936</v>
      </c>
      <c r="AG17" s="387" t="s">
        <v>1880</v>
      </c>
      <c r="AH17" s="387"/>
      <c r="AI17" s="387"/>
      <c r="AJ17" s="388"/>
      <c r="AK17" s="13" t="b">
        <f t="shared" si="0"/>
        <v>0</v>
      </c>
      <c r="AL17" s="13" t="b">
        <f t="shared" si="1"/>
        <v>0</v>
      </c>
      <c r="AM17" s="13" t="b">
        <f t="shared" si="2"/>
        <v>0</v>
      </c>
      <c r="AN17" s="13" t="b">
        <f t="shared" si="3"/>
        <v>0</v>
      </c>
      <c r="AO17" s="13" t="b">
        <f t="shared" si="4"/>
        <v>0</v>
      </c>
      <c r="AP17" s="13" t="b">
        <f t="shared" si="5"/>
        <v>0</v>
      </c>
      <c r="AQ17" s="13" t="b">
        <f t="shared" si="6"/>
        <v>0</v>
      </c>
      <c r="AR17" s="16" t="str">
        <f>IF(A15="","",IF(AND(AK17=FALSE,AL17=FALSE),"「適用の有無」にチェックを入れてください。",IF(AND(AK17=TRUE,AL17=FALSE),"「産品」にチェックは不要です。",IF(AND(AK17=TRUE,AL17=TRUE),"「適用の有無」はどちらかにチェックを入れてください。",IF(OR(AM17=TRUE,AN17=TRUE,AO17=TRUE,AP17=TRUE,AQ17=TRUE),"","「産品」にチェックを入れてください。")))))</f>
        <v/>
      </c>
      <c r="AX17" s="16"/>
    </row>
    <row r="18" spans="1:50" ht="17.100000000000001" customHeight="1" x14ac:dyDescent="0.4">
      <c r="A18" s="398"/>
      <c r="B18" s="399"/>
      <c r="C18" s="400"/>
      <c r="D18" s="344" t="s">
        <v>1872</v>
      </c>
      <c r="E18" s="404"/>
      <c r="F18" s="404"/>
      <c r="G18" s="89" t="s">
        <v>1936</v>
      </c>
      <c r="H18" s="90" t="s">
        <v>1875</v>
      </c>
      <c r="I18" s="90"/>
      <c r="J18" s="91" t="s">
        <v>1936</v>
      </c>
      <c r="K18" s="92" t="s">
        <v>1876</v>
      </c>
      <c r="L18" s="89" t="s">
        <v>1936</v>
      </c>
      <c r="M18" s="343" t="s">
        <v>1907</v>
      </c>
      <c r="N18" s="343"/>
      <c r="O18" s="343"/>
      <c r="P18" s="344"/>
      <c r="Q18" s="89" t="s">
        <v>1936</v>
      </c>
      <c r="R18" s="343" t="s">
        <v>1877</v>
      </c>
      <c r="S18" s="343"/>
      <c r="T18" s="343"/>
      <c r="U18" s="344"/>
      <c r="V18" s="89" t="s">
        <v>1936</v>
      </c>
      <c r="W18" s="317" t="s">
        <v>1878</v>
      </c>
      <c r="X18" s="317"/>
      <c r="Y18" s="317"/>
      <c r="Z18" s="318"/>
      <c r="AA18" s="89" t="s">
        <v>1936</v>
      </c>
      <c r="AB18" s="317" t="s">
        <v>1879</v>
      </c>
      <c r="AC18" s="317"/>
      <c r="AD18" s="317"/>
      <c r="AE18" s="318"/>
      <c r="AF18" s="89" t="s">
        <v>1936</v>
      </c>
      <c r="AG18" s="343" t="s">
        <v>1880</v>
      </c>
      <c r="AH18" s="343"/>
      <c r="AI18" s="343"/>
      <c r="AJ18" s="344"/>
      <c r="AK18" s="13" t="b">
        <f t="shared" si="0"/>
        <v>0</v>
      </c>
      <c r="AL18" s="13" t="b">
        <f t="shared" si="1"/>
        <v>0</v>
      </c>
      <c r="AM18" s="13" t="b">
        <f t="shared" si="2"/>
        <v>0</v>
      </c>
      <c r="AN18" s="13" t="b">
        <f t="shared" si="3"/>
        <v>0</v>
      </c>
      <c r="AO18" s="13" t="b">
        <f t="shared" si="4"/>
        <v>0</v>
      </c>
      <c r="AP18" s="13" t="b">
        <f t="shared" si="5"/>
        <v>0</v>
      </c>
      <c r="AQ18" s="13" t="b">
        <f t="shared" si="6"/>
        <v>0</v>
      </c>
      <c r="AR18" s="16" t="str">
        <f>IF(A18="","",IF(AND(AK18=FALSE,AL18=FALSE),"「適用の有無」にチェックを入れてください。",IF(AND(AK18=TRUE,AL18=FALSE),"「産品」にチェックは不要です。",IF(AND(AK18=TRUE,AL18=TRUE),"「適用の有無」はどちらかにチェックを入れてください。",IF(OR(AM18=TRUE,AN18=TRUE,AO18=TRUE,AP18=TRUE,AQ18=TRUE),"","「産品」にチェックを入れてください。")))))</f>
        <v/>
      </c>
      <c r="AX18" s="16"/>
    </row>
    <row r="19" spans="1:50" ht="17.100000000000001" customHeight="1" x14ac:dyDescent="0.4">
      <c r="A19" s="392"/>
      <c r="B19" s="393"/>
      <c r="C19" s="394"/>
      <c r="D19" s="388" t="s">
        <v>1873</v>
      </c>
      <c r="E19" s="391"/>
      <c r="F19" s="391"/>
      <c r="G19" s="83" t="s">
        <v>1936</v>
      </c>
      <c r="H19" s="8" t="s">
        <v>1875</v>
      </c>
      <c r="I19" s="8"/>
      <c r="J19" s="84" t="s">
        <v>1936</v>
      </c>
      <c r="K19" s="18" t="s">
        <v>1876</v>
      </c>
      <c r="L19" s="83" t="s">
        <v>1936</v>
      </c>
      <c r="M19" s="387" t="s">
        <v>1907</v>
      </c>
      <c r="N19" s="387"/>
      <c r="O19" s="387"/>
      <c r="P19" s="388"/>
      <c r="Q19" s="83" t="s">
        <v>1936</v>
      </c>
      <c r="R19" s="387" t="s">
        <v>1877</v>
      </c>
      <c r="S19" s="387"/>
      <c r="T19" s="387"/>
      <c r="U19" s="388"/>
      <c r="V19" s="83" t="s">
        <v>1937</v>
      </c>
      <c r="W19" s="385" t="s">
        <v>1878</v>
      </c>
      <c r="X19" s="385"/>
      <c r="Y19" s="385"/>
      <c r="Z19" s="386"/>
      <c r="AA19" s="83" t="s">
        <v>1936</v>
      </c>
      <c r="AB19" s="385" t="s">
        <v>1879</v>
      </c>
      <c r="AC19" s="385"/>
      <c r="AD19" s="385"/>
      <c r="AE19" s="386"/>
      <c r="AF19" s="83" t="s">
        <v>1936</v>
      </c>
      <c r="AG19" s="387" t="s">
        <v>1880</v>
      </c>
      <c r="AH19" s="387"/>
      <c r="AI19" s="387"/>
      <c r="AJ19" s="388"/>
      <c r="AK19" s="13" t="b">
        <f t="shared" si="0"/>
        <v>0</v>
      </c>
      <c r="AL19" s="13" t="b">
        <f t="shared" si="1"/>
        <v>0</v>
      </c>
      <c r="AM19" s="13" t="b">
        <f t="shared" si="2"/>
        <v>0</v>
      </c>
      <c r="AN19" s="13" t="b">
        <f t="shared" si="3"/>
        <v>0</v>
      </c>
      <c r="AO19" s="13" t="b">
        <f t="shared" si="4"/>
        <v>0</v>
      </c>
      <c r="AP19" s="13" t="b">
        <f t="shared" si="5"/>
        <v>0</v>
      </c>
      <c r="AQ19" s="13" t="b">
        <f t="shared" si="6"/>
        <v>0</v>
      </c>
      <c r="AR19" s="16" t="str">
        <f>IF(A18="","「仕込順号」に入力してください。",IF(AND(AK19=FALSE,AL19=FALSE),"「適用の有無」にチェックを入れてください。",IF(AND(AK19=TRUE,AL19=FALSE),"「産品」にチェックは不要です。",IF(AND(AK19=TRUE,AL19=TRUE),"「適用の有無」はどちらかにチェックを入れてください。",IF(OR(AM19=TRUE,AN19=TRUE,AO19=TRUE,AP19=TRUE,AQ19=TRUE),"","「産品」にチェックを入れてください。")))))</f>
        <v>「仕込順号」に入力してください。</v>
      </c>
      <c r="AS19" s="15">
        <f>IF(AM18=TRUE,1,0)+IF(AM19=TRUE,4,0)+IF(AM20=TRUE,2,0)</f>
        <v>0</v>
      </c>
      <c r="AT19" s="15">
        <f>IF(AN18=TRUE,1,0)+IF(AN19=TRUE,4,0)+IF(AN20=TRUE,2,0)</f>
        <v>0</v>
      </c>
      <c r="AU19" s="15">
        <f>IF(AO18=TRUE,1,0)+IF(AO19=TRUE,4,0)+IF(AO20=TRUE,2,0)</f>
        <v>0</v>
      </c>
      <c r="AV19" s="15">
        <f>IF(AP18=TRUE,1,0)+IF(AP19=TRUE,4,0)+IF(AP20=TRUE,2,0)</f>
        <v>0</v>
      </c>
      <c r="AW19" s="15">
        <f>IF(AQ18=TRUE,1,0)+IF(AQ19=TRUE,4,0)+IF(AQ20=TRUE,2,0)</f>
        <v>0</v>
      </c>
      <c r="AX19" s="16" t="str">
        <f>IF(OR(AS19&gt;=5,AT19&gt;=5,AU19&gt;=5,AV19&gt;=5,AW19&gt;=5,),"同一「産品」に適用できません。","")</f>
        <v/>
      </c>
    </row>
    <row r="20" spans="1:50" ht="17.100000000000001" customHeight="1" x14ac:dyDescent="0.4">
      <c r="A20" s="401"/>
      <c r="B20" s="402"/>
      <c r="C20" s="403"/>
      <c r="D20" s="341" t="s">
        <v>1874</v>
      </c>
      <c r="E20" s="405"/>
      <c r="F20" s="405"/>
      <c r="G20" s="85" t="s">
        <v>1936</v>
      </c>
      <c r="H20" s="86" t="s">
        <v>1875</v>
      </c>
      <c r="I20" s="86"/>
      <c r="J20" s="87" t="s">
        <v>1936</v>
      </c>
      <c r="K20" s="88" t="s">
        <v>1876</v>
      </c>
      <c r="L20" s="85" t="s">
        <v>1936</v>
      </c>
      <c r="M20" s="320" t="s">
        <v>1907</v>
      </c>
      <c r="N20" s="320"/>
      <c r="O20" s="320"/>
      <c r="P20" s="341"/>
      <c r="Q20" s="85" t="s">
        <v>1936</v>
      </c>
      <c r="R20" s="320" t="s">
        <v>1877</v>
      </c>
      <c r="S20" s="320"/>
      <c r="T20" s="320"/>
      <c r="U20" s="341"/>
      <c r="V20" s="85" t="s">
        <v>1936</v>
      </c>
      <c r="W20" s="314" t="s">
        <v>1878</v>
      </c>
      <c r="X20" s="314"/>
      <c r="Y20" s="314"/>
      <c r="Z20" s="315"/>
      <c r="AA20" s="85" t="s">
        <v>1936</v>
      </c>
      <c r="AB20" s="314" t="s">
        <v>1879</v>
      </c>
      <c r="AC20" s="314"/>
      <c r="AD20" s="314"/>
      <c r="AE20" s="315"/>
      <c r="AF20" s="85" t="s">
        <v>1936</v>
      </c>
      <c r="AG20" s="320" t="s">
        <v>1880</v>
      </c>
      <c r="AH20" s="320"/>
      <c r="AI20" s="320"/>
      <c r="AJ20" s="341"/>
      <c r="AK20" s="13" t="b">
        <f t="shared" si="0"/>
        <v>0</v>
      </c>
      <c r="AL20" s="13" t="b">
        <f t="shared" si="1"/>
        <v>0</v>
      </c>
      <c r="AM20" s="13" t="b">
        <f t="shared" si="2"/>
        <v>0</v>
      </c>
      <c r="AN20" s="13" t="b">
        <f t="shared" si="3"/>
        <v>0</v>
      </c>
      <c r="AO20" s="13" t="b">
        <f t="shared" si="4"/>
        <v>0</v>
      </c>
      <c r="AP20" s="13" t="b">
        <f t="shared" si="5"/>
        <v>0</v>
      </c>
      <c r="AQ20" s="13" t="b">
        <f t="shared" si="6"/>
        <v>0</v>
      </c>
      <c r="AR20" s="16" t="str">
        <f>IF(A18="","",IF(AND(AK20=FALSE,AL20=FALSE),"「適用の有無」にチェックを入れてください。",IF(AND(AK20=TRUE,AL20=FALSE),"「産品」にチェックは不要です。",IF(AND(AK20=TRUE,AL20=TRUE),"「適用の有無」はどちらかにチェックを入れてください。",IF(OR(AM20=TRUE,AN20=TRUE,AO20=TRUE,AP20=TRUE,AQ20=TRUE),"","「産品」にチェックを入れてください。")))))</f>
        <v/>
      </c>
      <c r="AX20" s="16"/>
    </row>
    <row r="21" spans="1:50" ht="17.100000000000001" customHeight="1" x14ac:dyDescent="0.4">
      <c r="A21" s="392"/>
      <c r="B21" s="393"/>
      <c r="C21" s="394"/>
      <c r="D21" s="388" t="s">
        <v>1872</v>
      </c>
      <c r="E21" s="391"/>
      <c r="F21" s="391"/>
      <c r="G21" s="83" t="s">
        <v>1936</v>
      </c>
      <c r="H21" s="8" t="s">
        <v>1875</v>
      </c>
      <c r="I21" s="8"/>
      <c r="J21" s="84" t="s">
        <v>1936</v>
      </c>
      <c r="K21" s="18" t="s">
        <v>1876</v>
      </c>
      <c r="L21" s="83" t="s">
        <v>1936</v>
      </c>
      <c r="M21" s="387" t="s">
        <v>1907</v>
      </c>
      <c r="N21" s="387"/>
      <c r="O21" s="387"/>
      <c r="P21" s="388"/>
      <c r="Q21" s="83" t="s">
        <v>1936</v>
      </c>
      <c r="R21" s="387" t="s">
        <v>1877</v>
      </c>
      <c r="S21" s="387"/>
      <c r="T21" s="387"/>
      <c r="U21" s="388"/>
      <c r="V21" s="83" t="s">
        <v>1936</v>
      </c>
      <c r="W21" s="385" t="s">
        <v>1878</v>
      </c>
      <c r="X21" s="385"/>
      <c r="Y21" s="385"/>
      <c r="Z21" s="386"/>
      <c r="AA21" s="83" t="s">
        <v>1936</v>
      </c>
      <c r="AB21" s="385" t="s">
        <v>1879</v>
      </c>
      <c r="AC21" s="385"/>
      <c r="AD21" s="385"/>
      <c r="AE21" s="386"/>
      <c r="AF21" s="83" t="s">
        <v>1936</v>
      </c>
      <c r="AG21" s="387" t="s">
        <v>1880</v>
      </c>
      <c r="AH21" s="387"/>
      <c r="AI21" s="387"/>
      <c r="AJ21" s="388"/>
      <c r="AK21" s="13" t="b">
        <f t="shared" si="0"/>
        <v>0</v>
      </c>
      <c r="AL21" s="13" t="b">
        <f t="shared" si="1"/>
        <v>0</v>
      </c>
      <c r="AM21" s="13" t="b">
        <f t="shared" si="2"/>
        <v>0</v>
      </c>
      <c r="AN21" s="13" t="b">
        <f t="shared" si="3"/>
        <v>0</v>
      </c>
      <c r="AO21" s="13" t="b">
        <f t="shared" si="4"/>
        <v>0</v>
      </c>
      <c r="AP21" s="13" t="b">
        <f t="shared" si="5"/>
        <v>0</v>
      </c>
      <c r="AQ21" s="13" t="b">
        <f t="shared" si="6"/>
        <v>0</v>
      </c>
      <c r="AR21" s="16" t="str">
        <f>IF(A21="","",IF(AND(AK21=FALSE,AL21=FALSE),"「適用の有無」にチェックを入れてください。",IF(AND(AK21=TRUE,AL21=FALSE),"「産品」にチェックは不要です。",IF(AND(AK21=TRUE,AL21=TRUE),"「適用の有無」はどちらかにチェックを入れてください。",IF(OR(AM21=TRUE,AN21=TRUE,AO21=TRUE,AP21=TRUE,AQ21=TRUE),"","「産品」にチェックを入れてください。")))))</f>
        <v/>
      </c>
      <c r="AX21" s="16"/>
    </row>
    <row r="22" spans="1:50" ht="17.100000000000001" customHeight="1" x14ac:dyDescent="0.4">
      <c r="A22" s="392"/>
      <c r="B22" s="393"/>
      <c r="C22" s="394"/>
      <c r="D22" s="388" t="s">
        <v>1873</v>
      </c>
      <c r="E22" s="391"/>
      <c r="F22" s="391"/>
      <c r="G22" s="83" t="s">
        <v>1936</v>
      </c>
      <c r="H22" s="8" t="s">
        <v>1875</v>
      </c>
      <c r="I22" s="8"/>
      <c r="J22" s="84" t="s">
        <v>1936</v>
      </c>
      <c r="K22" s="18" t="s">
        <v>1876</v>
      </c>
      <c r="L22" s="83" t="s">
        <v>1936</v>
      </c>
      <c r="M22" s="387" t="s">
        <v>1907</v>
      </c>
      <c r="N22" s="387"/>
      <c r="O22" s="387"/>
      <c r="P22" s="388"/>
      <c r="Q22" s="83" t="s">
        <v>1936</v>
      </c>
      <c r="R22" s="387" t="s">
        <v>1877</v>
      </c>
      <c r="S22" s="387"/>
      <c r="T22" s="387"/>
      <c r="U22" s="388"/>
      <c r="V22" s="83" t="s">
        <v>1936</v>
      </c>
      <c r="W22" s="385" t="s">
        <v>1878</v>
      </c>
      <c r="X22" s="385"/>
      <c r="Y22" s="385"/>
      <c r="Z22" s="386"/>
      <c r="AA22" s="83" t="s">
        <v>1936</v>
      </c>
      <c r="AB22" s="385" t="s">
        <v>1879</v>
      </c>
      <c r="AC22" s="385"/>
      <c r="AD22" s="385"/>
      <c r="AE22" s="386"/>
      <c r="AF22" s="83" t="s">
        <v>1936</v>
      </c>
      <c r="AG22" s="387" t="s">
        <v>1880</v>
      </c>
      <c r="AH22" s="387"/>
      <c r="AI22" s="387"/>
      <c r="AJ22" s="388"/>
      <c r="AK22" s="13" t="b">
        <f t="shared" si="0"/>
        <v>0</v>
      </c>
      <c r="AL22" s="13" t="b">
        <f t="shared" si="1"/>
        <v>0</v>
      </c>
      <c r="AM22" s="13" t="b">
        <f t="shared" si="2"/>
        <v>0</v>
      </c>
      <c r="AN22" s="13" t="b">
        <f t="shared" si="3"/>
        <v>0</v>
      </c>
      <c r="AO22" s="13" t="b">
        <f t="shared" si="4"/>
        <v>0</v>
      </c>
      <c r="AP22" s="13" t="b">
        <f t="shared" si="5"/>
        <v>0</v>
      </c>
      <c r="AQ22" s="13" t="b">
        <f t="shared" si="6"/>
        <v>0</v>
      </c>
      <c r="AR22" s="16" t="str">
        <f>IF(A21="","「仕込順号」に入力してください。",IF(AND(AK22=FALSE,AL22=FALSE),"「適用の有無」にチェックを入れてください。",IF(AND(AK22=TRUE,AL22=FALSE),"「産品」にチェックは不要です。",IF(AND(AK22=TRUE,AL22=TRUE),"「適用の有無」はどちらかにチェックを入れてください。",IF(OR(AM22=TRUE,AN22=TRUE,AO22=TRUE,AP22=TRUE,AQ22=TRUE),"","「産品」にチェックを入れてください。")))))</f>
        <v>「仕込順号」に入力してください。</v>
      </c>
      <c r="AS22" s="15">
        <f>IF(AM21=TRUE,1,0)+IF(AM22=TRUE,4,0)+IF(AM23=TRUE,2,0)</f>
        <v>0</v>
      </c>
      <c r="AT22" s="15">
        <f>IF(AN21=TRUE,1,0)+IF(AN22=TRUE,4,0)+IF(AN23=TRUE,2,0)</f>
        <v>0</v>
      </c>
      <c r="AU22" s="15">
        <f>IF(AO21=TRUE,1,0)+IF(AO22=TRUE,4,0)+IF(AO23=TRUE,2,0)</f>
        <v>0</v>
      </c>
      <c r="AV22" s="15">
        <f>IF(AP21=TRUE,1,0)+IF(AP22=TRUE,4,0)+IF(AP23=TRUE,2,0)</f>
        <v>0</v>
      </c>
      <c r="AW22" s="15">
        <f>IF(AQ21=TRUE,1,0)+IF(AQ22=TRUE,4,0)+IF(AQ23=TRUE,2,0)</f>
        <v>0</v>
      </c>
      <c r="AX22" s="16" t="str">
        <f>IF(OR(AS22&gt;=5,AT22&gt;=5,AU22&gt;=5,AV22&gt;=5,AW22&gt;=5,),"同一「産品」に適用できません。","")</f>
        <v/>
      </c>
    </row>
    <row r="23" spans="1:50" ht="17.100000000000001" customHeight="1" x14ac:dyDescent="0.4">
      <c r="A23" s="392"/>
      <c r="B23" s="393"/>
      <c r="C23" s="394"/>
      <c r="D23" s="388" t="s">
        <v>1874</v>
      </c>
      <c r="E23" s="391"/>
      <c r="F23" s="391"/>
      <c r="G23" s="83" t="s">
        <v>1936</v>
      </c>
      <c r="H23" s="8" t="s">
        <v>1875</v>
      </c>
      <c r="I23" s="8"/>
      <c r="J23" s="84" t="s">
        <v>1936</v>
      </c>
      <c r="K23" s="18" t="s">
        <v>1876</v>
      </c>
      <c r="L23" s="83" t="s">
        <v>1936</v>
      </c>
      <c r="M23" s="387" t="s">
        <v>1907</v>
      </c>
      <c r="N23" s="387"/>
      <c r="O23" s="387"/>
      <c r="P23" s="388"/>
      <c r="Q23" s="83" t="s">
        <v>1936</v>
      </c>
      <c r="R23" s="387" t="s">
        <v>1877</v>
      </c>
      <c r="S23" s="387"/>
      <c r="T23" s="387"/>
      <c r="U23" s="388"/>
      <c r="V23" s="83" t="s">
        <v>1936</v>
      </c>
      <c r="W23" s="385" t="s">
        <v>1878</v>
      </c>
      <c r="X23" s="385"/>
      <c r="Y23" s="385"/>
      <c r="Z23" s="386"/>
      <c r="AA23" s="83" t="s">
        <v>1936</v>
      </c>
      <c r="AB23" s="385" t="s">
        <v>1879</v>
      </c>
      <c r="AC23" s="385"/>
      <c r="AD23" s="385"/>
      <c r="AE23" s="386"/>
      <c r="AF23" s="83" t="s">
        <v>1936</v>
      </c>
      <c r="AG23" s="387" t="s">
        <v>1880</v>
      </c>
      <c r="AH23" s="387"/>
      <c r="AI23" s="387"/>
      <c r="AJ23" s="388"/>
      <c r="AK23" s="13" t="b">
        <f t="shared" si="0"/>
        <v>0</v>
      </c>
      <c r="AL23" s="13" t="b">
        <f t="shared" si="1"/>
        <v>0</v>
      </c>
      <c r="AM23" s="13" t="b">
        <f t="shared" si="2"/>
        <v>0</v>
      </c>
      <c r="AN23" s="13" t="b">
        <f t="shared" si="3"/>
        <v>0</v>
      </c>
      <c r="AO23" s="13" t="b">
        <f t="shared" si="4"/>
        <v>0</v>
      </c>
      <c r="AP23" s="13" t="b">
        <f t="shared" si="5"/>
        <v>0</v>
      </c>
      <c r="AQ23" s="13" t="b">
        <f t="shared" si="6"/>
        <v>0</v>
      </c>
      <c r="AR23" s="16" t="str">
        <f>IF(A21="","",IF(AND(AK23=FALSE,AL23=FALSE),"「適用の有無」にチェックを入れてください。",IF(AND(AK23=TRUE,AL23=FALSE),"「産品」にチェックは不要です。",IF(AND(AK23=TRUE,AL23=TRUE),"「適用の有無」はどちらかにチェックを入れてください。",IF(OR(AM23=TRUE,AN23=TRUE,AO23=TRUE,AP23=TRUE,AQ23=TRUE),"","「産品」にチェックを入れてください。")))))</f>
        <v/>
      </c>
      <c r="AX23" s="16"/>
    </row>
    <row r="24" spans="1:50" ht="17.100000000000001" customHeight="1" x14ac:dyDescent="0.4">
      <c r="A24" s="398"/>
      <c r="B24" s="399"/>
      <c r="C24" s="400"/>
      <c r="D24" s="344" t="s">
        <v>1872</v>
      </c>
      <c r="E24" s="404"/>
      <c r="F24" s="404"/>
      <c r="G24" s="89" t="s">
        <v>1936</v>
      </c>
      <c r="H24" s="90" t="s">
        <v>1875</v>
      </c>
      <c r="I24" s="90"/>
      <c r="J24" s="91" t="s">
        <v>1936</v>
      </c>
      <c r="K24" s="92" t="s">
        <v>1876</v>
      </c>
      <c r="L24" s="89" t="s">
        <v>1936</v>
      </c>
      <c r="M24" s="343" t="s">
        <v>1907</v>
      </c>
      <c r="N24" s="343"/>
      <c r="O24" s="343"/>
      <c r="P24" s="344"/>
      <c r="Q24" s="89" t="s">
        <v>1936</v>
      </c>
      <c r="R24" s="343" t="s">
        <v>1877</v>
      </c>
      <c r="S24" s="343"/>
      <c r="T24" s="343"/>
      <c r="U24" s="344"/>
      <c r="V24" s="89" t="s">
        <v>1936</v>
      </c>
      <c r="W24" s="317" t="s">
        <v>1878</v>
      </c>
      <c r="X24" s="317"/>
      <c r="Y24" s="317"/>
      <c r="Z24" s="318"/>
      <c r="AA24" s="89" t="s">
        <v>1936</v>
      </c>
      <c r="AB24" s="317" t="s">
        <v>1879</v>
      </c>
      <c r="AC24" s="317"/>
      <c r="AD24" s="317"/>
      <c r="AE24" s="318"/>
      <c r="AF24" s="89" t="s">
        <v>1936</v>
      </c>
      <c r="AG24" s="343" t="s">
        <v>1880</v>
      </c>
      <c r="AH24" s="343"/>
      <c r="AI24" s="343"/>
      <c r="AJ24" s="344"/>
      <c r="AK24" s="13" t="b">
        <f t="shared" si="0"/>
        <v>0</v>
      </c>
      <c r="AL24" s="13" t="b">
        <f t="shared" si="1"/>
        <v>0</v>
      </c>
      <c r="AM24" s="13" t="b">
        <f t="shared" si="2"/>
        <v>0</v>
      </c>
      <c r="AN24" s="13" t="b">
        <f t="shared" si="3"/>
        <v>0</v>
      </c>
      <c r="AO24" s="13" t="b">
        <f t="shared" si="4"/>
        <v>0</v>
      </c>
      <c r="AP24" s="13" t="b">
        <f t="shared" si="5"/>
        <v>0</v>
      </c>
      <c r="AQ24" s="13" t="b">
        <f t="shared" si="6"/>
        <v>0</v>
      </c>
      <c r="AR24" s="16" t="str">
        <f>IF(A24="","",IF(AND(AK24=FALSE,AL24=FALSE),"「適用の有無」にチェックを入れてください。",IF(AND(AK24=TRUE,AL24=FALSE),"「産品」にチェックは不要です。",IF(AND(AK24=TRUE,AL24=TRUE),"「適用の有無」はどちらかにチェックを入れてください。",IF(OR(AM24=TRUE,AN24=TRUE,AO24=TRUE,AP24=TRUE,AQ24=TRUE),"","「産品」にチェックを入れてください。")))))</f>
        <v/>
      </c>
      <c r="AX24" s="16"/>
    </row>
    <row r="25" spans="1:50" ht="17.100000000000001" customHeight="1" x14ac:dyDescent="0.4">
      <c r="A25" s="392"/>
      <c r="B25" s="393"/>
      <c r="C25" s="394"/>
      <c r="D25" s="388" t="s">
        <v>1873</v>
      </c>
      <c r="E25" s="391"/>
      <c r="F25" s="391"/>
      <c r="G25" s="83" t="s">
        <v>1936</v>
      </c>
      <c r="H25" s="8" t="s">
        <v>1875</v>
      </c>
      <c r="I25" s="8"/>
      <c r="J25" s="84" t="s">
        <v>1936</v>
      </c>
      <c r="K25" s="18" t="s">
        <v>1876</v>
      </c>
      <c r="L25" s="83" t="s">
        <v>1936</v>
      </c>
      <c r="M25" s="387" t="s">
        <v>1907</v>
      </c>
      <c r="N25" s="387"/>
      <c r="O25" s="387"/>
      <c r="P25" s="388"/>
      <c r="Q25" s="83" t="s">
        <v>1936</v>
      </c>
      <c r="R25" s="387" t="s">
        <v>1877</v>
      </c>
      <c r="S25" s="387"/>
      <c r="T25" s="387"/>
      <c r="U25" s="388"/>
      <c r="V25" s="83" t="s">
        <v>1936</v>
      </c>
      <c r="W25" s="385" t="s">
        <v>1878</v>
      </c>
      <c r="X25" s="385"/>
      <c r="Y25" s="385"/>
      <c r="Z25" s="386"/>
      <c r="AA25" s="83" t="s">
        <v>1936</v>
      </c>
      <c r="AB25" s="385" t="s">
        <v>1879</v>
      </c>
      <c r="AC25" s="385"/>
      <c r="AD25" s="385"/>
      <c r="AE25" s="386"/>
      <c r="AF25" s="83" t="s">
        <v>1936</v>
      </c>
      <c r="AG25" s="387" t="s">
        <v>1880</v>
      </c>
      <c r="AH25" s="387"/>
      <c r="AI25" s="387"/>
      <c r="AJ25" s="388"/>
      <c r="AK25" s="13" t="b">
        <f t="shared" si="0"/>
        <v>0</v>
      </c>
      <c r="AL25" s="13" t="b">
        <f t="shared" si="1"/>
        <v>0</v>
      </c>
      <c r="AM25" s="13" t="b">
        <f t="shared" si="2"/>
        <v>0</v>
      </c>
      <c r="AN25" s="13" t="b">
        <f t="shared" si="3"/>
        <v>0</v>
      </c>
      <c r="AO25" s="13" t="b">
        <f t="shared" si="4"/>
        <v>0</v>
      </c>
      <c r="AP25" s="13" t="b">
        <f t="shared" si="5"/>
        <v>0</v>
      </c>
      <c r="AQ25" s="13" t="b">
        <f t="shared" si="6"/>
        <v>0</v>
      </c>
      <c r="AR25" s="16" t="str">
        <f>IF(A24="","「仕込順号」に入力してください。",IF(AND(AK25=FALSE,AL25=FALSE),"「適用の有無」にチェックを入れてください。",IF(AND(AK25=TRUE,AL25=FALSE),"「産品」にチェックは不要です。",IF(AND(AK25=TRUE,AL25=TRUE),"「適用の有無」はどちらかにチェックを入れてください。",IF(OR(AM25=TRUE,AN25=TRUE,AO25=TRUE,AP25=TRUE,AQ25=TRUE),"","「産品」にチェックを入れてください。")))))</f>
        <v>「仕込順号」に入力してください。</v>
      </c>
      <c r="AS25" s="15">
        <f>IF(AM24=TRUE,1,0)+IF(AM25=TRUE,4,0)+IF(AM26=TRUE,2,0)</f>
        <v>0</v>
      </c>
      <c r="AT25" s="15">
        <f>IF(AN24=TRUE,1,0)+IF(AN25=TRUE,4,0)+IF(AN26=TRUE,2,0)</f>
        <v>0</v>
      </c>
      <c r="AU25" s="15">
        <f>IF(AO24=TRUE,1,0)+IF(AO25=TRUE,4,0)+IF(AO26=TRUE,2,0)</f>
        <v>0</v>
      </c>
      <c r="AV25" s="15">
        <f>IF(AP24=TRUE,1,0)+IF(AP25=TRUE,4,0)+IF(AP26=TRUE,2,0)</f>
        <v>0</v>
      </c>
      <c r="AW25" s="15">
        <f>IF(AQ24=TRUE,1,0)+IF(AQ25=TRUE,4,0)+IF(AQ26=TRUE,2,0)</f>
        <v>0</v>
      </c>
      <c r="AX25" s="16" t="str">
        <f>IF(OR(AS25&gt;=5,AT25&gt;=5,AU25&gt;=5,AV25&gt;=5,AW25&gt;=5,),"同一「産品」に適用できません。","")</f>
        <v/>
      </c>
    </row>
    <row r="26" spans="1:50" ht="17.100000000000001" customHeight="1" x14ac:dyDescent="0.4">
      <c r="A26" s="401"/>
      <c r="B26" s="402"/>
      <c r="C26" s="403"/>
      <c r="D26" s="341" t="s">
        <v>1874</v>
      </c>
      <c r="E26" s="405"/>
      <c r="F26" s="405"/>
      <c r="G26" s="85" t="s">
        <v>1936</v>
      </c>
      <c r="H26" s="86" t="s">
        <v>1875</v>
      </c>
      <c r="I26" s="86"/>
      <c r="J26" s="87" t="s">
        <v>1936</v>
      </c>
      <c r="K26" s="88" t="s">
        <v>1876</v>
      </c>
      <c r="L26" s="85" t="s">
        <v>1936</v>
      </c>
      <c r="M26" s="320" t="s">
        <v>1907</v>
      </c>
      <c r="N26" s="320"/>
      <c r="O26" s="320"/>
      <c r="P26" s="341"/>
      <c r="Q26" s="85" t="s">
        <v>1936</v>
      </c>
      <c r="R26" s="320" t="s">
        <v>1877</v>
      </c>
      <c r="S26" s="320"/>
      <c r="T26" s="320"/>
      <c r="U26" s="341"/>
      <c r="V26" s="85" t="s">
        <v>1936</v>
      </c>
      <c r="W26" s="314" t="s">
        <v>1878</v>
      </c>
      <c r="X26" s="314"/>
      <c r="Y26" s="314"/>
      <c r="Z26" s="315"/>
      <c r="AA26" s="85" t="s">
        <v>1936</v>
      </c>
      <c r="AB26" s="314" t="s">
        <v>1879</v>
      </c>
      <c r="AC26" s="314"/>
      <c r="AD26" s="314"/>
      <c r="AE26" s="315"/>
      <c r="AF26" s="85" t="s">
        <v>1936</v>
      </c>
      <c r="AG26" s="320" t="s">
        <v>1880</v>
      </c>
      <c r="AH26" s="320"/>
      <c r="AI26" s="320"/>
      <c r="AJ26" s="341"/>
      <c r="AK26" s="13" t="b">
        <f t="shared" si="0"/>
        <v>0</v>
      </c>
      <c r="AL26" s="13" t="b">
        <f t="shared" si="1"/>
        <v>0</v>
      </c>
      <c r="AM26" s="13" t="b">
        <f t="shared" si="2"/>
        <v>0</v>
      </c>
      <c r="AN26" s="13" t="b">
        <f t="shared" si="3"/>
        <v>0</v>
      </c>
      <c r="AO26" s="13" t="b">
        <f t="shared" si="4"/>
        <v>0</v>
      </c>
      <c r="AP26" s="13" t="b">
        <f t="shared" si="5"/>
        <v>0</v>
      </c>
      <c r="AQ26" s="13" t="b">
        <f t="shared" si="6"/>
        <v>0</v>
      </c>
      <c r="AR26" s="16" t="str">
        <f>IF(A24="","",IF(AND(AK26=FALSE,AL26=FALSE),"「適用の有無」にチェックを入れてください。",IF(AND(AK26=TRUE,AL26=FALSE),"「産品」にチェックは不要です。",IF(AND(AK26=TRUE,AL26=TRUE),"「適用の有無」はどちらかにチェックを入れてください。",IF(OR(AM26=TRUE,AN26=TRUE,AO26=TRUE,AP26=TRUE,AQ26=TRUE),"","「産品」にチェックを入れてください。")))))</f>
        <v/>
      </c>
      <c r="AX26" s="16"/>
    </row>
    <row r="27" spans="1:50" ht="17.100000000000001" customHeight="1" x14ac:dyDescent="0.4">
      <c r="A27" s="392"/>
      <c r="B27" s="393"/>
      <c r="C27" s="394"/>
      <c r="D27" s="388" t="s">
        <v>1872</v>
      </c>
      <c r="E27" s="391"/>
      <c r="F27" s="391"/>
      <c r="G27" s="83" t="s">
        <v>1936</v>
      </c>
      <c r="H27" s="8" t="s">
        <v>1875</v>
      </c>
      <c r="I27" s="8"/>
      <c r="J27" s="84" t="s">
        <v>1936</v>
      </c>
      <c r="K27" s="18" t="s">
        <v>1876</v>
      </c>
      <c r="L27" s="83" t="s">
        <v>1936</v>
      </c>
      <c r="M27" s="387" t="s">
        <v>1907</v>
      </c>
      <c r="N27" s="387"/>
      <c r="O27" s="387"/>
      <c r="P27" s="388"/>
      <c r="Q27" s="83" t="s">
        <v>1936</v>
      </c>
      <c r="R27" s="387" t="s">
        <v>1877</v>
      </c>
      <c r="S27" s="387"/>
      <c r="T27" s="387"/>
      <c r="U27" s="388"/>
      <c r="V27" s="83" t="s">
        <v>1936</v>
      </c>
      <c r="W27" s="385" t="s">
        <v>1878</v>
      </c>
      <c r="X27" s="385"/>
      <c r="Y27" s="385"/>
      <c r="Z27" s="386"/>
      <c r="AA27" s="83" t="s">
        <v>1936</v>
      </c>
      <c r="AB27" s="385" t="s">
        <v>1879</v>
      </c>
      <c r="AC27" s="385"/>
      <c r="AD27" s="385"/>
      <c r="AE27" s="386"/>
      <c r="AF27" s="83" t="s">
        <v>1936</v>
      </c>
      <c r="AG27" s="387" t="s">
        <v>1880</v>
      </c>
      <c r="AH27" s="387"/>
      <c r="AI27" s="387"/>
      <c r="AJ27" s="388"/>
      <c r="AK27" s="13" t="b">
        <f t="shared" si="0"/>
        <v>0</v>
      </c>
      <c r="AL27" s="13" t="b">
        <f t="shared" si="1"/>
        <v>0</v>
      </c>
      <c r="AM27" s="13" t="b">
        <f t="shared" si="2"/>
        <v>0</v>
      </c>
      <c r="AN27" s="13" t="b">
        <f t="shared" si="3"/>
        <v>0</v>
      </c>
      <c r="AO27" s="13" t="b">
        <f t="shared" si="4"/>
        <v>0</v>
      </c>
      <c r="AP27" s="13" t="b">
        <f t="shared" si="5"/>
        <v>0</v>
      </c>
      <c r="AQ27" s="13" t="b">
        <f t="shared" si="6"/>
        <v>0</v>
      </c>
      <c r="AR27" s="16" t="str">
        <f>IF(A27="","",IF(AND(AK27=FALSE,AL27=FALSE),"「適用の有無」にチェックを入れてください。",IF(AND(AK27=TRUE,AL27=FALSE),"「産品」にチェックは不要です。",IF(AND(AK27=TRUE,AL27=TRUE),"「適用の有無」はどちらかにチェックを入れてください。",IF(OR(AM27=TRUE,AN27=TRUE,AO27=TRUE,AP27=TRUE,AQ27=TRUE),"","「産品」にチェックを入れてください。")))))</f>
        <v/>
      </c>
      <c r="AX27" s="16"/>
    </row>
    <row r="28" spans="1:50" ht="17.100000000000001" customHeight="1" x14ac:dyDescent="0.4">
      <c r="A28" s="392"/>
      <c r="B28" s="393"/>
      <c r="C28" s="394"/>
      <c r="D28" s="388" t="s">
        <v>1873</v>
      </c>
      <c r="E28" s="391"/>
      <c r="F28" s="391"/>
      <c r="G28" s="83" t="s">
        <v>1936</v>
      </c>
      <c r="H28" s="8" t="s">
        <v>1875</v>
      </c>
      <c r="I28" s="8"/>
      <c r="J28" s="84" t="s">
        <v>1936</v>
      </c>
      <c r="K28" s="18" t="s">
        <v>1876</v>
      </c>
      <c r="L28" s="83" t="s">
        <v>1936</v>
      </c>
      <c r="M28" s="387" t="s">
        <v>1907</v>
      </c>
      <c r="N28" s="387"/>
      <c r="O28" s="387"/>
      <c r="P28" s="388"/>
      <c r="Q28" s="83" t="s">
        <v>1936</v>
      </c>
      <c r="R28" s="387" t="s">
        <v>1877</v>
      </c>
      <c r="S28" s="387"/>
      <c r="T28" s="387"/>
      <c r="U28" s="388"/>
      <c r="V28" s="83" t="s">
        <v>1936</v>
      </c>
      <c r="W28" s="385" t="s">
        <v>1878</v>
      </c>
      <c r="X28" s="385"/>
      <c r="Y28" s="385"/>
      <c r="Z28" s="386"/>
      <c r="AA28" s="83" t="s">
        <v>1936</v>
      </c>
      <c r="AB28" s="385" t="s">
        <v>1879</v>
      </c>
      <c r="AC28" s="385"/>
      <c r="AD28" s="385"/>
      <c r="AE28" s="386"/>
      <c r="AF28" s="83" t="s">
        <v>1936</v>
      </c>
      <c r="AG28" s="387" t="s">
        <v>1880</v>
      </c>
      <c r="AH28" s="387"/>
      <c r="AI28" s="387"/>
      <c r="AJ28" s="388"/>
      <c r="AK28" s="13" t="b">
        <f t="shared" si="0"/>
        <v>0</v>
      </c>
      <c r="AL28" s="13" t="b">
        <f t="shared" si="1"/>
        <v>0</v>
      </c>
      <c r="AM28" s="13" t="b">
        <f t="shared" si="2"/>
        <v>0</v>
      </c>
      <c r="AN28" s="13" t="b">
        <f t="shared" si="3"/>
        <v>0</v>
      </c>
      <c r="AO28" s="13" t="b">
        <f t="shared" si="4"/>
        <v>0</v>
      </c>
      <c r="AP28" s="13" t="b">
        <f t="shared" si="5"/>
        <v>0</v>
      </c>
      <c r="AQ28" s="13" t="b">
        <f t="shared" si="6"/>
        <v>0</v>
      </c>
      <c r="AR28" s="16" t="str">
        <f>IF(A27="","「仕込順号」に入力してください。",IF(AND(AK28=FALSE,AL28=FALSE),"「適用の有無」にチェックを入れてください。",IF(AND(AK28=TRUE,AL28=FALSE),"「産品」にチェックは不要です。",IF(AND(AK28=TRUE,AL28=TRUE),"「適用の有無」はどちらかにチェックを入れてください。",IF(OR(AM28=TRUE,AN28=TRUE,AO28=TRUE,AP28=TRUE,AQ28=TRUE),"","「産品」にチェックを入れてください。")))))</f>
        <v>「仕込順号」に入力してください。</v>
      </c>
      <c r="AS28" s="15">
        <f>IF(AM27=TRUE,1,0)+IF(AM28=TRUE,4,0)+IF(AM29=TRUE,2,0)</f>
        <v>0</v>
      </c>
      <c r="AT28" s="15">
        <f>IF(AN27=TRUE,1,0)+IF(AN28=TRUE,4,0)+IF(AN29=TRUE,2,0)</f>
        <v>0</v>
      </c>
      <c r="AU28" s="15">
        <f>IF(AO27=TRUE,1,0)+IF(AO28=TRUE,4,0)+IF(AO29=TRUE,2,0)</f>
        <v>0</v>
      </c>
      <c r="AV28" s="15">
        <f>IF(AP27=TRUE,1,0)+IF(AP28=TRUE,4,0)+IF(AP29=TRUE,2,0)</f>
        <v>0</v>
      </c>
      <c r="AW28" s="15">
        <f>IF(AQ27=TRUE,1,0)+IF(AQ28=TRUE,4,0)+IF(AQ29=TRUE,2,0)</f>
        <v>0</v>
      </c>
      <c r="AX28" s="16" t="str">
        <f>IF(OR(AS28&gt;=5,AT28&gt;=5,AU28&gt;=5,AV28&gt;=5,AW28&gt;=5,),"同一「産品」に適用できません。","")</f>
        <v/>
      </c>
    </row>
    <row r="29" spans="1:50" ht="17.100000000000001" customHeight="1" x14ac:dyDescent="0.4">
      <c r="A29" s="392"/>
      <c r="B29" s="393"/>
      <c r="C29" s="394"/>
      <c r="D29" s="388" t="s">
        <v>1874</v>
      </c>
      <c r="E29" s="391"/>
      <c r="F29" s="391"/>
      <c r="G29" s="83" t="s">
        <v>1936</v>
      </c>
      <c r="H29" s="8" t="s">
        <v>1875</v>
      </c>
      <c r="I29" s="8"/>
      <c r="J29" s="84" t="s">
        <v>1936</v>
      </c>
      <c r="K29" s="18" t="s">
        <v>1876</v>
      </c>
      <c r="L29" s="83" t="s">
        <v>1936</v>
      </c>
      <c r="M29" s="387" t="s">
        <v>1907</v>
      </c>
      <c r="N29" s="387"/>
      <c r="O29" s="387"/>
      <c r="P29" s="388"/>
      <c r="Q29" s="83" t="s">
        <v>1936</v>
      </c>
      <c r="R29" s="387" t="s">
        <v>1877</v>
      </c>
      <c r="S29" s="387"/>
      <c r="T29" s="387"/>
      <c r="U29" s="388"/>
      <c r="V29" s="83" t="s">
        <v>1936</v>
      </c>
      <c r="W29" s="385" t="s">
        <v>1878</v>
      </c>
      <c r="X29" s="385"/>
      <c r="Y29" s="385"/>
      <c r="Z29" s="386"/>
      <c r="AA29" s="83" t="s">
        <v>1936</v>
      </c>
      <c r="AB29" s="385" t="s">
        <v>1879</v>
      </c>
      <c r="AC29" s="385"/>
      <c r="AD29" s="385"/>
      <c r="AE29" s="386"/>
      <c r="AF29" s="83" t="s">
        <v>1936</v>
      </c>
      <c r="AG29" s="387" t="s">
        <v>1880</v>
      </c>
      <c r="AH29" s="387"/>
      <c r="AI29" s="387"/>
      <c r="AJ29" s="388"/>
      <c r="AK29" s="13" t="b">
        <f t="shared" si="0"/>
        <v>0</v>
      </c>
      <c r="AL29" s="13" t="b">
        <f t="shared" si="1"/>
        <v>0</v>
      </c>
      <c r="AM29" s="13" t="b">
        <f t="shared" si="2"/>
        <v>0</v>
      </c>
      <c r="AN29" s="13" t="b">
        <f t="shared" si="3"/>
        <v>0</v>
      </c>
      <c r="AO29" s="13" t="b">
        <f t="shared" si="4"/>
        <v>0</v>
      </c>
      <c r="AP29" s="13" t="b">
        <f t="shared" si="5"/>
        <v>0</v>
      </c>
      <c r="AQ29" s="13" t="b">
        <f t="shared" si="6"/>
        <v>0</v>
      </c>
      <c r="AR29" s="16" t="str">
        <f>IF(A27="","",IF(AND(AK29=FALSE,AL29=FALSE),"「適用の有無」にチェックを入れてください。",IF(AND(AK29=TRUE,AL29=FALSE),"「産品」にチェックは不要です。",IF(AND(AK29=TRUE,AL29=TRUE),"「適用の有無」はどちらかにチェックを入れてください。",IF(OR(AM29=TRUE,AN29=TRUE,AO29=TRUE,AP29=TRUE,AQ29=TRUE),"","「産品」にチェックを入れてください。")))))</f>
        <v/>
      </c>
      <c r="AX29" s="16"/>
    </row>
    <row r="30" spans="1:50" ht="17.100000000000001" customHeight="1" x14ac:dyDescent="0.4">
      <c r="A30" s="398"/>
      <c r="B30" s="399"/>
      <c r="C30" s="400"/>
      <c r="D30" s="344" t="s">
        <v>1872</v>
      </c>
      <c r="E30" s="404"/>
      <c r="F30" s="404"/>
      <c r="G30" s="89" t="s">
        <v>1936</v>
      </c>
      <c r="H30" s="90" t="s">
        <v>1875</v>
      </c>
      <c r="I30" s="90"/>
      <c r="J30" s="91" t="s">
        <v>1936</v>
      </c>
      <c r="K30" s="92" t="s">
        <v>1876</v>
      </c>
      <c r="L30" s="89" t="s">
        <v>1936</v>
      </c>
      <c r="M30" s="343" t="s">
        <v>1907</v>
      </c>
      <c r="N30" s="343"/>
      <c r="O30" s="343"/>
      <c r="P30" s="344"/>
      <c r="Q30" s="89" t="s">
        <v>1936</v>
      </c>
      <c r="R30" s="343" t="s">
        <v>1877</v>
      </c>
      <c r="S30" s="343"/>
      <c r="T30" s="343"/>
      <c r="U30" s="344"/>
      <c r="V30" s="89" t="s">
        <v>1936</v>
      </c>
      <c r="W30" s="317" t="s">
        <v>1878</v>
      </c>
      <c r="X30" s="317"/>
      <c r="Y30" s="317"/>
      <c r="Z30" s="318"/>
      <c r="AA30" s="89" t="s">
        <v>1936</v>
      </c>
      <c r="AB30" s="317" t="s">
        <v>1879</v>
      </c>
      <c r="AC30" s="317"/>
      <c r="AD30" s="317"/>
      <c r="AE30" s="318"/>
      <c r="AF30" s="89" t="s">
        <v>1936</v>
      </c>
      <c r="AG30" s="343" t="s">
        <v>1880</v>
      </c>
      <c r="AH30" s="343"/>
      <c r="AI30" s="343"/>
      <c r="AJ30" s="344"/>
      <c r="AK30" s="13" t="b">
        <f t="shared" si="0"/>
        <v>0</v>
      </c>
      <c r="AL30" s="13" t="b">
        <f t="shared" si="1"/>
        <v>0</v>
      </c>
      <c r="AM30" s="13" t="b">
        <f t="shared" si="2"/>
        <v>0</v>
      </c>
      <c r="AN30" s="13" t="b">
        <f t="shared" si="3"/>
        <v>0</v>
      </c>
      <c r="AO30" s="13" t="b">
        <f t="shared" si="4"/>
        <v>0</v>
      </c>
      <c r="AP30" s="13" t="b">
        <f t="shared" si="5"/>
        <v>0</v>
      </c>
      <c r="AQ30" s="13" t="b">
        <f t="shared" si="6"/>
        <v>0</v>
      </c>
      <c r="AR30" s="16" t="str">
        <f>IF(A30="","",IF(AND(AK30=FALSE,AL30=FALSE),"「適用の有無」にチェックを入れてください。",IF(AND(AK30=TRUE,AL30=FALSE),"「産品」にチェックは不要です。",IF(AND(AK30=TRUE,AL30=TRUE),"「適用の有無」はどちらかにチェックを入れてください。",IF(OR(AM30=TRUE,AN30=TRUE,AO30=TRUE,AP30=TRUE,AQ30=TRUE),"","「産品」にチェックを入れてください。")))))</f>
        <v/>
      </c>
      <c r="AX30" s="16"/>
    </row>
    <row r="31" spans="1:50" ht="17.100000000000001" customHeight="1" x14ac:dyDescent="0.4">
      <c r="A31" s="392"/>
      <c r="B31" s="393"/>
      <c r="C31" s="394"/>
      <c r="D31" s="388" t="s">
        <v>1873</v>
      </c>
      <c r="E31" s="391"/>
      <c r="F31" s="391"/>
      <c r="G31" s="83" t="s">
        <v>1936</v>
      </c>
      <c r="H31" s="8" t="s">
        <v>1875</v>
      </c>
      <c r="I31" s="8"/>
      <c r="J31" s="84" t="s">
        <v>1936</v>
      </c>
      <c r="K31" s="18" t="s">
        <v>1876</v>
      </c>
      <c r="L31" s="83" t="s">
        <v>1936</v>
      </c>
      <c r="M31" s="387" t="s">
        <v>1907</v>
      </c>
      <c r="N31" s="387"/>
      <c r="O31" s="387"/>
      <c r="P31" s="388"/>
      <c r="Q31" s="83" t="s">
        <v>1936</v>
      </c>
      <c r="R31" s="387" t="s">
        <v>1877</v>
      </c>
      <c r="S31" s="387"/>
      <c r="T31" s="387"/>
      <c r="U31" s="388"/>
      <c r="V31" s="83" t="s">
        <v>1936</v>
      </c>
      <c r="W31" s="385" t="s">
        <v>1878</v>
      </c>
      <c r="X31" s="385"/>
      <c r="Y31" s="385"/>
      <c r="Z31" s="386"/>
      <c r="AA31" s="83" t="s">
        <v>1936</v>
      </c>
      <c r="AB31" s="385" t="s">
        <v>1879</v>
      </c>
      <c r="AC31" s="385"/>
      <c r="AD31" s="385"/>
      <c r="AE31" s="386"/>
      <c r="AF31" s="83" t="s">
        <v>1936</v>
      </c>
      <c r="AG31" s="387" t="s">
        <v>1880</v>
      </c>
      <c r="AH31" s="387"/>
      <c r="AI31" s="387"/>
      <c r="AJ31" s="388"/>
      <c r="AK31" s="13" t="b">
        <f t="shared" si="0"/>
        <v>0</v>
      </c>
      <c r="AL31" s="13" t="b">
        <f t="shared" si="1"/>
        <v>0</v>
      </c>
      <c r="AM31" s="13" t="b">
        <f t="shared" si="2"/>
        <v>0</v>
      </c>
      <c r="AN31" s="13" t="b">
        <f t="shared" si="3"/>
        <v>0</v>
      </c>
      <c r="AO31" s="13" t="b">
        <f t="shared" si="4"/>
        <v>0</v>
      </c>
      <c r="AP31" s="13" t="b">
        <f t="shared" si="5"/>
        <v>0</v>
      </c>
      <c r="AQ31" s="13" t="b">
        <f t="shared" si="6"/>
        <v>0</v>
      </c>
      <c r="AR31" s="16" t="str">
        <f>IF(A30="","「仕込順号」に入力してください。",IF(AND(AK31=FALSE,AL31=FALSE),"「適用の有無」にチェックを入れてください。",IF(AND(AK31=TRUE,AL31=FALSE),"「産品」にチェックは不要です。",IF(AND(AK31=TRUE,AL31=TRUE),"「適用の有無」はどちらかにチェックを入れてください。",IF(OR(AM31=TRUE,AN31=TRUE,AO31=TRUE,AP31=TRUE,AQ31=TRUE),"","「産品」にチェックを入れてください。")))))</f>
        <v>「仕込順号」に入力してください。</v>
      </c>
      <c r="AS31" s="15">
        <f>IF(AM30=TRUE,1,0)+IF(AM31=TRUE,4,0)+IF(AM32=TRUE,2,0)</f>
        <v>0</v>
      </c>
      <c r="AT31" s="15">
        <f>IF(AN30=TRUE,1,0)+IF(AN31=TRUE,4,0)+IF(AN32=TRUE,2,0)</f>
        <v>0</v>
      </c>
      <c r="AU31" s="15">
        <f>IF(AO30=TRUE,1,0)+IF(AO31=TRUE,4,0)+IF(AO32=TRUE,2,0)</f>
        <v>0</v>
      </c>
      <c r="AV31" s="15">
        <f>IF(AP30=TRUE,1,0)+IF(AP31=TRUE,4,0)+IF(AP32=TRUE,2,0)</f>
        <v>0</v>
      </c>
      <c r="AW31" s="15">
        <f>IF(AQ30=TRUE,1,0)+IF(AQ31=TRUE,4,0)+IF(AQ32=TRUE,2,0)</f>
        <v>0</v>
      </c>
      <c r="AX31" s="16" t="str">
        <f>IF(OR(AS31&gt;=5,AT31&gt;=5,AU31&gt;=5,AV31&gt;=5,AW31&gt;=5,),"同一「産品」に適用できません。","")</f>
        <v/>
      </c>
    </row>
    <row r="32" spans="1:50" ht="17.100000000000001" customHeight="1" x14ac:dyDescent="0.4">
      <c r="A32" s="401"/>
      <c r="B32" s="402"/>
      <c r="C32" s="403"/>
      <c r="D32" s="341" t="s">
        <v>1874</v>
      </c>
      <c r="E32" s="405"/>
      <c r="F32" s="405"/>
      <c r="G32" s="85" t="s">
        <v>1936</v>
      </c>
      <c r="H32" s="86" t="s">
        <v>1875</v>
      </c>
      <c r="I32" s="86"/>
      <c r="J32" s="87" t="s">
        <v>1936</v>
      </c>
      <c r="K32" s="88" t="s">
        <v>1876</v>
      </c>
      <c r="L32" s="85" t="s">
        <v>1936</v>
      </c>
      <c r="M32" s="320" t="s">
        <v>1907</v>
      </c>
      <c r="N32" s="320"/>
      <c r="O32" s="320"/>
      <c r="P32" s="341"/>
      <c r="Q32" s="85" t="s">
        <v>1936</v>
      </c>
      <c r="R32" s="320" t="s">
        <v>1877</v>
      </c>
      <c r="S32" s="320"/>
      <c r="T32" s="320"/>
      <c r="U32" s="341"/>
      <c r="V32" s="85" t="s">
        <v>1936</v>
      </c>
      <c r="W32" s="314" t="s">
        <v>1878</v>
      </c>
      <c r="X32" s="314"/>
      <c r="Y32" s="314"/>
      <c r="Z32" s="315"/>
      <c r="AA32" s="85" t="s">
        <v>1936</v>
      </c>
      <c r="AB32" s="314" t="s">
        <v>1879</v>
      </c>
      <c r="AC32" s="314"/>
      <c r="AD32" s="314"/>
      <c r="AE32" s="315"/>
      <c r="AF32" s="85" t="s">
        <v>1936</v>
      </c>
      <c r="AG32" s="320" t="s">
        <v>1880</v>
      </c>
      <c r="AH32" s="320"/>
      <c r="AI32" s="320"/>
      <c r="AJ32" s="341"/>
      <c r="AK32" s="13" t="b">
        <f t="shared" si="0"/>
        <v>0</v>
      </c>
      <c r="AL32" s="13" t="b">
        <f t="shared" si="1"/>
        <v>0</v>
      </c>
      <c r="AM32" s="13" t="b">
        <f t="shared" si="2"/>
        <v>0</v>
      </c>
      <c r="AN32" s="13" t="b">
        <f t="shared" si="3"/>
        <v>0</v>
      </c>
      <c r="AO32" s="13" t="b">
        <f t="shared" si="4"/>
        <v>0</v>
      </c>
      <c r="AP32" s="13" t="b">
        <f t="shared" si="5"/>
        <v>0</v>
      </c>
      <c r="AQ32" s="13" t="b">
        <f t="shared" si="6"/>
        <v>0</v>
      </c>
      <c r="AR32" s="16" t="str">
        <f>IF(A30="","",IF(AND(AK32=FALSE,AL32=FALSE),"「適用の有無」にチェックを入れてください。",IF(AND(AK32=TRUE,AL32=FALSE),"「産品」にチェックは不要です。",IF(AND(AK32=TRUE,AL32=TRUE),"「適用の有無」はどちらかにチェックを入れてください。",IF(OR(AM32=TRUE,AN32=TRUE,AO32=TRUE,AP32=TRUE,AQ32=TRUE),"","「産品」にチェックを入れてください。")))))</f>
        <v/>
      </c>
      <c r="AX32" s="16"/>
    </row>
    <row r="33" spans="1:50" ht="17.100000000000001" customHeight="1" x14ac:dyDescent="0.4">
      <c r="A33" s="392"/>
      <c r="B33" s="393"/>
      <c r="C33" s="394"/>
      <c r="D33" s="388" t="s">
        <v>1872</v>
      </c>
      <c r="E33" s="391"/>
      <c r="F33" s="391"/>
      <c r="G33" s="83" t="s">
        <v>1936</v>
      </c>
      <c r="H33" s="8" t="s">
        <v>1875</v>
      </c>
      <c r="I33" s="8"/>
      <c r="J33" s="84" t="s">
        <v>1936</v>
      </c>
      <c r="K33" s="18" t="s">
        <v>1876</v>
      </c>
      <c r="L33" s="83" t="s">
        <v>1936</v>
      </c>
      <c r="M33" s="387" t="s">
        <v>1907</v>
      </c>
      <c r="N33" s="387"/>
      <c r="O33" s="387"/>
      <c r="P33" s="388"/>
      <c r="Q33" s="83" t="s">
        <v>1936</v>
      </c>
      <c r="R33" s="387" t="s">
        <v>1877</v>
      </c>
      <c r="S33" s="387"/>
      <c r="T33" s="387"/>
      <c r="U33" s="388"/>
      <c r="V33" s="83" t="s">
        <v>1936</v>
      </c>
      <c r="W33" s="385" t="s">
        <v>1878</v>
      </c>
      <c r="X33" s="385"/>
      <c r="Y33" s="385"/>
      <c r="Z33" s="386"/>
      <c r="AA33" s="83" t="s">
        <v>1936</v>
      </c>
      <c r="AB33" s="385" t="s">
        <v>1879</v>
      </c>
      <c r="AC33" s="385"/>
      <c r="AD33" s="385"/>
      <c r="AE33" s="386"/>
      <c r="AF33" s="83" t="s">
        <v>1936</v>
      </c>
      <c r="AG33" s="387" t="s">
        <v>1880</v>
      </c>
      <c r="AH33" s="387"/>
      <c r="AI33" s="387"/>
      <c r="AJ33" s="388"/>
      <c r="AK33" s="13" t="b">
        <f t="shared" si="0"/>
        <v>0</v>
      </c>
      <c r="AL33" s="13" t="b">
        <f t="shared" si="1"/>
        <v>0</v>
      </c>
      <c r="AM33" s="13" t="b">
        <f t="shared" si="2"/>
        <v>0</v>
      </c>
      <c r="AN33" s="13" t="b">
        <f t="shared" si="3"/>
        <v>0</v>
      </c>
      <c r="AO33" s="13" t="b">
        <f t="shared" si="4"/>
        <v>0</v>
      </c>
      <c r="AP33" s="13" t="b">
        <f t="shared" si="5"/>
        <v>0</v>
      </c>
      <c r="AQ33" s="13" t="b">
        <f t="shared" si="6"/>
        <v>0</v>
      </c>
      <c r="AR33" s="16" t="str">
        <f>IF(A33="","",IF(AND(AK33=FALSE,AL33=FALSE),"「適用の有無」にチェックを入れてください。",IF(AND(AK33=TRUE,AL33=FALSE),"「産品」にチェックは不要です。",IF(AND(AK33=TRUE,AL33=TRUE),"「適用の有無」はどちらかにチェックを入れてください。",IF(OR(AM33=TRUE,AN33=TRUE,AO33=TRUE,AP33=TRUE,AQ33=TRUE),"","「産品」にチェックを入れてください。")))))</f>
        <v/>
      </c>
      <c r="AX33" s="16"/>
    </row>
    <row r="34" spans="1:50" ht="17.100000000000001" customHeight="1" x14ac:dyDescent="0.4">
      <c r="A34" s="392"/>
      <c r="B34" s="393"/>
      <c r="C34" s="394"/>
      <c r="D34" s="388" t="s">
        <v>1873</v>
      </c>
      <c r="E34" s="391"/>
      <c r="F34" s="391"/>
      <c r="G34" s="83" t="s">
        <v>1936</v>
      </c>
      <c r="H34" s="8" t="s">
        <v>1875</v>
      </c>
      <c r="I34" s="8"/>
      <c r="J34" s="84" t="s">
        <v>1936</v>
      </c>
      <c r="K34" s="18" t="s">
        <v>1876</v>
      </c>
      <c r="L34" s="83" t="s">
        <v>1936</v>
      </c>
      <c r="M34" s="387" t="s">
        <v>1907</v>
      </c>
      <c r="N34" s="387"/>
      <c r="O34" s="387"/>
      <c r="P34" s="388"/>
      <c r="Q34" s="83" t="s">
        <v>1936</v>
      </c>
      <c r="R34" s="387" t="s">
        <v>1877</v>
      </c>
      <c r="S34" s="387"/>
      <c r="T34" s="387"/>
      <c r="U34" s="388"/>
      <c r="V34" s="83" t="s">
        <v>1936</v>
      </c>
      <c r="W34" s="385" t="s">
        <v>1878</v>
      </c>
      <c r="X34" s="385"/>
      <c r="Y34" s="385"/>
      <c r="Z34" s="386"/>
      <c r="AA34" s="83" t="s">
        <v>1936</v>
      </c>
      <c r="AB34" s="385" t="s">
        <v>1879</v>
      </c>
      <c r="AC34" s="385"/>
      <c r="AD34" s="385"/>
      <c r="AE34" s="386"/>
      <c r="AF34" s="83" t="s">
        <v>1936</v>
      </c>
      <c r="AG34" s="387" t="s">
        <v>1880</v>
      </c>
      <c r="AH34" s="387"/>
      <c r="AI34" s="387"/>
      <c r="AJ34" s="388"/>
      <c r="AK34" s="13" t="b">
        <f t="shared" si="0"/>
        <v>0</v>
      </c>
      <c r="AL34" s="13" t="b">
        <f t="shared" si="1"/>
        <v>0</v>
      </c>
      <c r="AM34" s="13" t="b">
        <f t="shared" si="2"/>
        <v>0</v>
      </c>
      <c r="AN34" s="13" t="b">
        <f t="shared" si="3"/>
        <v>0</v>
      </c>
      <c r="AO34" s="13" t="b">
        <f t="shared" si="4"/>
        <v>0</v>
      </c>
      <c r="AP34" s="13" t="b">
        <f t="shared" si="5"/>
        <v>0</v>
      </c>
      <c r="AQ34" s="13" t="b">
        <f t="shared" si="6"/>
        <v>0</v>
      </c>
      <c r="AR34" s="16" t="str">
        <f>IF(A33="","「仕込順号」に入力してください。",IF(AND(AK34=FALSE,AL34=FALSE),"「適用の有無」にチェックを入れてください。",IF(AND(AK34=TRUE,AL34=FALSE),"「産品」にチェックは不要です。",IF(AND(AK34=TRUE,AL34=TRUE),"「適用の有無」はどちらかにチェックを入れてください。",IF(OR(AM34=TRUE,AN34=TRUE,AO34=TRUE,AP34=TRUE,AQ34=TRUE),"","「産品」にチェックを入れてください。")))))</f>
        <v>「仕込順号」に入力してください。</v>
      </c>
      <c r="AS34" s="15">
        <f>IF(AM33=TRUE,1,0)+IF(AM34=TRUE,4,0)+IF(AM35=TRUE,2,0)</f>
        <v>0</v>
      </c>
      <c r="AT34" s="15">
        <f>IF(AN33=TRUE,1,0)+IF(AN34=TRUE,4,0)+IF(AN35=TRUE,2,0)</f>
        <v>0</v>
      </c>
      <c r="AU34" s="15">
        <f>IF(AO33=TRUE,1,0)+IF(AO34=TRUE,4,0)+IF(AO35=TRUE,2,0)</f>
        <v>0</v>
      </c>
      <c r="AV34" s="15">
        <f>IF(AP33=TRUE,1,0)+IF(AP34=TRUE,4,0)+IF(AP35=TRUE,2,0)</f>
        <v>0</v>
      </c>
      <c r="AW34" s="15">
        <f>IF(AQ33=TRUE,1,0)+IF(AQ34=TRUE,4,0)+IF(AQ35=TRUE,2,0)</f>
        <v>0</v>
      </c>
      <c r="AX34" s="16" t="str">
        <f>IF(OR(AS34&gt;=5,AT34&gt;=5,AU34&gt;=5,AV34&gt;=5,AW34&gt;=5,),"同一「産品」に適用できません。","")</f>
        <v/>
      </c>
    </row>
    <row r="35" spans="1:50" ht="17.100000000000001" customHeight="1" x14ac:dyDescent="0.4">
      <c r="A35" s="392"/>
      <c r="B35" s="393"/>
      <c r="C35" s="394"/>
      <c r="D35" s="388" t="s">
        <v>1874</v>
      </c>
      <c r="E35" s="391"/>
      <c r="F35" s="391"/>
      <c r="G35" s="83" t="s">
        <v>1936</v>
      </c>
      <c r="H35" s="8" t="s">
        <v>1875</v>
      </c>
      <c r="I35" s="8"/>
      <c r="J35" s="84" t="s">
        <v>1936</v>
      </c>
      <c r="K35" s="18" t="s">
        <v>1876</v>
      </c>
      <c r="L35" s="83" t="s">
        <v>1936</v>
      </c>
      <c r="M35" s="387" t="s">
        <v>1907</v>
      </c>
      <c r="N35" s="387"/>
      <c r="O35" s="387"/>
      <c r="P35" s="388"/>
      <c r="Q35" s="83" t="s">
        <v>1936</v>
      </c>
      <c r="R35" s="387" t="s">
        <v>1877</v>
      </c>
      <c r="S35" s="387"/>
      <c r="T35" s="387"/>
      <c r="U35" s="388"/>
      <c r="V35" s="83" t="s">
        <v>1936</v>
      </c>
      <c r="W35" s="385" t="s">
        <v>1878</v>
      </c>
      <c r="X35" s="385"/>
      <c r="Y35" s="385"/>
      <c r="Z35" s="386"/>
      <c r="AA35" s="83" t="s">
        <v>1936</v>
      </c>
      <c r="AB35" s="385" t="s">
        <v>1879</v>
      </c>
      <c r="AC35" s="385"/>
      <c r="AD35" s="385"/>
      <c r="AE35" s="386"/>
      <c r="AF35" s="83" t="s">
        <v>1936</v>
      </c>
      <c r="AG35" s="387" t="s">
        <v>1880</v>
      </c>
      <c r="AH35" s="387"/>
      <c r="AI35" s="387"/>
      <c r="AJ35" s="388"/>
      <c r="AK35" s="13" t="b">
        <f t="shared" si="0"/>
        <v>0</v>
      </c>
      <c r="AL35" s="13" t="b">
        <f t="shared" si="1"/>
        <v>0</v>
      </c>
      <c r="AM35" s="13" t="b">
        <f t="shared" si="2"/>
        <v>0</v>
      </c>
      <c r="AN35" s="13" t="b">
        <f t="shared" si="3"/>
        <v>0</v>
      </c>
      <c r="AO35" s="13" t="b">
        <f t="shared" si="4"/>
        <v>0</v>
      </c>
      <c r="AP35" s="13" t="b">
        <f t="shared" si="5"/>
        <v>0</v>
      </c>
      <c r="AQ35" s="13" t="b">
        <f t="shared" si="6"/>
        <v>0</v>
      </c>
      <c r="AR35" s="16" t="str">
        <f>IF(A33="","",IF(AND(AK35=FALSE,AL35=FALSE),"「適用の有無」にチェックを入れてください。",IF(AND(AK35=TRUE,AL35=FALSE),"「産品」にチェックは不要です。",IF(AND(AK35=TRUE,AL35=TRUE),"「適用の有無」はどちらかにチェックを入れてください。",IF(OR(AM35=TRUE,AN35=TRUE,AO35=TRUE,AP35=TRUE,AQ35=TRUE),"","「産品」にチェックを入れてください。")))))</f>
        <v/>
      </c>
      <c r="AX35" s="16"/>
    </row>
    <row r="36" spans="1:50" ht="17.100000000000001" customHeight="1" x14ac:dyDescent="0.4">
      <c r="A36" s="392"/>
      <c r="B36" s="393"/>
      <c r="C36" s="394"/>
      <c r="D36" s="388" t="s">
        <v>1872</v>
      </c>
      <c r="E36" s="391"/>
      <c r="F36" s="391"/>
      <c r="G36" s="83" t="s">
        <v>1936</v>
      </c>
      <c r="H36" s="8" t="s">
        <v>1875</v>
      </c>
      <c r="I36" s="8"/>
      <c r="J36" s="84" t="s">
        <v>1936</v>
      </c>
      <c r="K36" s="18" t="s">
        <v>1876</v>
      </c>
      <c r="L36" s="83" t="s">
        <v>1936</v>
      </c>
      <c r="M36" s="387" t="s">
        <v>1907</v>
      </c>
      <c r="N36" s="387"/>
      <c r="O36" s="387"/>
      <c r="P36" s="388"/>
      <c r="Q36" s="83" t="s">
        <v>1936</v>
      </c>
      <c r="R36" s="387" t="s">
        <v>1877</v>
      </c>
      <c r="S36" s="387"/>
      <c r="T36" s="387"/>
      <c r="U36" s="388"/>
      <c r="V36" s="83" t="s">
        <v>1936</v>
      </c>
      <c r="W36" s="385" t="s">
        <v>1878</v>
      </c>
      <c r="X36" s="385"/>
      <c r="Y36" s="385"/>
      <c r="Z36" s="386"/>
      <c r="AA36" s="83" t="s">
        <v>1936</v>
      </c>
      <c r="AB36" s="385" t="s">
        <v>1879</v>
      </c>
      <c r="AC36" s="385"/>
      <c r="AD36" s="385"/>
      <c r="AE36" s="386"/>
      <c r="AF36" s="83" t="s">
        <v>1936</v>
      </c>
      <c r="AG36" s="387" t="s">
        <v>1880</v>
      </c>
      <c r="AH36" s="387"/>
      <c r="AI36" s="387"/>
      <c r="AJ36" s="388"/>
      <c r="AK36" s="13" t="b">
        <f t="shared" si="0"/>
        <v>0</v>
      </c>
      <c r="AL36" s="13" t="b">
        <f t="shared" si="1"/>
        <v>0</v>
      </c>
      <c r="AM36" s="13" t="b">
        <f t="shared" si="2"/>
        <v>0</v>
      </c>
      <c r="AN36" s="13" t="b">
        <f t="shared" si="3"/>
        <v>0</v>
      </c>
      <c r="AO36" s="13" t="b">
        <f t="shared" si="4"/>
        <v>0</v>
      </c>
      <c r="AP36" s="13" t="b">
        <f t="shared" si="5"/>
        <v>0</v>
      </c>
      <c r="AQ36" s="13" t="b">
        <f t="shared" si="6"/>
        <v>0</v>
      </c>
      <c r="AR36" s="16" t="str">
        <f>IF(A36="","",IF(AND(AK36=FALSE,AL36=FALSE),"「適用の有無」にチェックを入れてください。",IF(AND(AK36=TRUE,AL36=FALSE),"「産品」にチェックは不要です。",IF(AND(AK36=TRUE,AL36=TRUE),"「適用の有無」はどちらかにチェックを入れてください。",IF(OR(AM36=TRUE,AN36=TRUE,AO36=TRUE,AP36=TRUE,AQ36=TRUE),"","「産品」にチェックを入れてください。")))))</f>
        <v/>
      </c>
      <c r="AX36" s="16"/>
    </row>
    <row r="37" spans="1:50" ht="17.100000000000001" customHeight="1" x14ac:dyDescent="0.4">
      <c r="A37" s="392"/>
      <c r="B37" s="393"/>
      <c r="C37" s="394"/>
      <c r="D37" s="388" t="s">
        <v>1873</v>
      </c>
      <c r="E37" s="391"/>
      <c r="F37" s="391"/>
      <c r="G37" s="83" t="s">
        <v>1936</v>
      </c>
      <c r="H37" s="8" t="s">
        <v>1875</v>
      </c>
      <c r="I37" s="8"/>
      <c r="J37" s="84" t="s">
        <v>1936</v>
      </c>
      <c r="K37" s="18" t="s">
        <v>1876</v>
      </c>
      <c r="L37" s="83" t="s">
        <v>1936</v>
      </c>
      <c r="M37" s="387" t="s">
        <v>1907</v>
      </c>
      <c r="N37" s="387"/>
      <c r="O37" s="387"/>
      <c r="P37" s="388"/>
      <c r="Q37" s="83" t="s">
        <v>1936</v>
      </c>
      <c r="R37" s="387" t="s">
        <v>1877</v>
      </c>
      <c r="S37" s="387"/>
      <c r="T37" s="387"/>
      <c r="U37" s="388"/>
      <c r="V37" s="83" t="s">
        <v>1936</v>
      </c>
      <c r="W37" s="385" t="s">
        <v>1878</v>
      </c>
      <c r="X37" s="385"/>
      <c r="Y37" s="385"/>
      <c r="Z37" s="386"/>
      <c r="AA37" s="83" t="s">
        <v>1936</v>
      </c>
      <c r="AB37" s="385" t="s">
        <v>1879</v>
      </c>
      <c r="AC37" s="385"/>
      <c r="AD37" s="385"/>
      <c r="AE37" s="386"/>
      <c r="AF37" s="83" t="s">
        <v>1936</v>
      </c>
      <c r="AG37" s="387" t="s">
        <v>1880</v>
      </c>
      <c r="AH37" s="387"/>
      <c r="AI37" s="387"/>
      <c r="AJ37" s="388"/>
      <c r="AK37" s="13" t="b">
        <f t="shared" si="0"/>
        <v>0</v>
      </c>
      <c r="AL37" s="13" t="b">
        <f t="shared" si="1"/>
        <v>0</v>
      </c>
      <c r="AM37" s="13" t="b">
        <f t="shared" si="2"/>
        <v>0</v>
      </c>
      <c r="AN37" s="13" t="b">
        <f t="shared" si="3"/>
        <v>0</v>
      </c>
      <c r="AO37" s="13" t="b">
        <f t="shared" si="4"/>
        <v>0</v>
      </c>
      <c r="AP37" s="13" t="b">
        <f t="shared" si="5"/>
        <v>0</v>
      </c>
      <c r="AQ37" s="13" t="b">
        <f t="shared" si="6"/>
        <v>0</v>
      </c>
      <c r="AR37" s="16" t="str">
        <f>IF(A36="","「仕込順号」に入力してください。",IF(AND(AK37=FALSE,AL37=FALSE),"「適用の有無」にチェックを入れてください。",IF(AND(AK37=TRUE,AL37=FALSE),"「産品」にチェックは不要です。",IF(AND(AK37=TRUE,AL37=TRUE),"「適用の有無」はどちらかにチェックを入れてください。",IF(OR(AM37=TRUE,AN37=TRUE,AO37=TRUE,AP37=TRUE,AQ37=TRUE),"","「産品」にチェックを入れてください。")))))</f>
        <v>「仕込順号」に入力してください。</v>
      </c>
      <c r="AS37" s="15">
        <f>IF(AM36=TRUE,1,0)+IF(AM37=TRUE,4,0)+IF(AM38=TRUE,2,0)</f>
        <v>0</v>
      </c>
      <c r="AT37" s="15">
        <f>IF(AN36=TRUE,1,0)+IF(AN37=TRUE,4,0)+IF(AN38=TRUE,2,0)</f>
        <v>0</v>
      </c>
      <c r="AU37" s="15">
        <f>IF(AO36=TRUE,1,0)+IF(AO37=TRUE,4,0)+IF(AO38=TRUE,2,0)</f>
        <v>0</v>
      </c>
      <c r="AV37" s="15">
        <f>IF(AP36=TRUE,1,0)+IF(AP37=TRUE,4,0)+IF(AP38=TRUE,2,0)</f>
        <v>0</v>
      </c>
      <c r="AW37" s="15">
        <f>IF(AQ36=TRUE,1,0)+IF(AQ37=TRUE,4,0)+IF(AQ38=TRUE,2,0)</f>
        <v>0</v>
      </c>
      <c r="AX37" s="16" t="str">
        <f>IF(OR(AS37&gt;=5,AT37&gt;=5,AU37&gt;=5,AV37&gt;=5,AW37&gt;=5,),"同一「産品」に適用できません。","")</f>
        <v/>
      </c>
    </row>
    <row r="38" spans="1:50" ht="17.100000000000001" customHeight="1" x14ac:dyDescent="0.4">
      <c r="A38" s="392"/>
      <c r="B38" s="393"/>
      <c r="C38" s="394"/>
      <c r="D38" s="388" t="s">
        <v>1874</v>
      </c>
      <c r="E38" s="391"/>
      <c r="F38" s="391"/>
      <c r="G38" s="83" t="s">
        <v>1936</v>
      </c>
      <c r="H38" s="8" t="s">
        <v>1875</v>
      </c>
      <c r="I38" s="8"/>
      <c r="J38" s="84" t="s">
        <v>1936</v>
      </c>
      <c r="K38" s="18" t="s">
        <v>1876</v>
      </c>
      <c r="L38" s="83" t="s">
        <v>1936</v>
      </c>
      <c r="M38" s="387" t="s">
        <v>1907</v>
      </c>
      <c r="N38" s="387"/>
      <c r="O38" s="387"/>
      <c r="P38" s="388"/>
      <c r="Q38" s="83" t="s">
        <v>1936</v>
      </c>
      <c r="R38" s="387" t="s">
        <v>1877</v>
      </c>
      <c r="S38" s="387"/>
      <c r="T38" s="387"/>
      <c r="U38" s="388"/>
      <c r="V38" s="83" t="s">
        <v>1936</v>
      </c>
      <c r="W38" s="385" t="s">
        <v>1878</v>
      </c>
      <c r="X38" s="385"/>
      <c r="Y38" s="385"/>
      <c r="Z38" s="386"/>
      <c r="AA38" s="83" t="s">
        <v>1936</v>
      </c>
      <c r="AB38" s="385" t="s">
        <v>1879</v>
      </c>
      <c r="AC38" s="385"/>
      <c r="AD38" s="385"/>
      <c r="AE38" s="386"/>
      <c r="AF38" s="83" t="s">
        <v>1936</v>
      </c>
      <c r="AG38" s="387" t="s">
        <v>1880</v>
      </c>
      <c r="AH38" s="387"/>
      <c r="AI38" s="387"/>
      <c r="AJ38" s="388"/>
      <c r="AK38" s="13" t="b">
        <f t="shared" si="0"/>
        <v>0</v>
      </c>
      <c r="AL38" s="13" t="b">
        <f t="shared" si="1"/>
        <v>0</v>
      </c>
      <c r="AM38" s="13" t="b">
        <f t="shared" si="2"/>
        <v>0</v>
      </c>
      <c r="AN38" s="13" t="b">
        <f t="shared" si="3"/>
        <v>0</v>
      </c>
      <c r="AO38" s="13" t="b">
        <f t="shared" si="4"/>
        <v>0</v>
      </c>
      <c r="AP38" s="13" t="b">
        <f t="shared" si="5"/>
        <v>0</v>
      </c>
      <c r="AQ38" s="13" t="b">
        <f t="shared" si="6"/>
        <v>0</v>
      </c>
      <c r="AR38" s="16" t="str">
        <f>IF(A36="","",IF(AND(AK38=FALSE,AL38=FALSE),"「適用の有無」にチェックを入れてください。",IF(AND(AK38=TRUE,AL38=FALSE),"「産品」にチェックは不要です。",IF(AND(AK38=TRUE,AL38=TRUE),"「適用の有無」はどちらかにチェックを入れてください。",IF(OR(AM38=TRUE,AN38=TRUE,AO38=TRUE,AP38=TRUE,AQ38=TRUE),"","「産品」にチェックを入れてください。")))))</f>
        <v/>
      </c>
      <c r="AX38" s="16"/>
    </row>
    <row r="39" spans="1:50" ht="17.100000000000001" customHeight="1" x14ac:dyDescent="0.4">
      <c r="A39" s="392"/>
      <c r="B39" s="393"/>
      <c r="C39" s="394"/>
      <c r="D39" s="388" t="s">
        <v>1872</v>
      </c>
      <c r="E39" s="391"/>
      <c r="F39" s="391"/>
      <c r="G39" s="83" t="s">
        <v>1936</v>
      </c>
      <c r="H39" s="8" t="s">
        <v>1875</v>
      </c>
      <c r="I39" s="8"/>
      <c r="J39" s="84" t="s">
        <v>1936</v>
      </c>
      <c r="K39" s="18" t="s">
        <v>1876</v>
      </c>
      <c r="L39" s="83" t="s">
        <v>1936</v>
      </c>
      <c r="M39" s="387" t="s">
        <v>1907</v>
      </c>
      <c r="N39" s="387"/>
      <c r="O39" s="387"/>
      <c r="P39" s="388"/>
      <c r="Q39" s="83" t="s">
        <v>1936</v>
      </c>
      <c r="R39" s="387" t="s">
        <v>1877</v>
      </c>
      <c r="S39" s="387"/>
      <c r="T39" s="387"/>
      <c r="U39" s="388"/>
      <c r="V39" s="83" t="s">
        <v>1936</v>
      </c>
      <c r="W39" s="385" t="s">
        <v>1878</v>
      </c>
      <c r="X39" s="385"/>
      <c r="Y39" s="385"/>
      <c r="Z39" s="386"/>
      <c r="AA39" s="83" t="s">
        <v>1936</v>
      </c>
      <c r="AB39" s="385" t="s">
        <v>1879</v>
      </c>
      <c r="AC39" s="385"/>
      <c r="AD39" s="385"/>
      <c r="AE39" s="386"/>
      <c r="AF39" s="83" t="s">
        <v>1936</v>
      </c>
      <c r="AG39" s="387" t="s">
        <v>1880</v>
      </c>
      <c r="AH39" s="387"/>
      <c r="AI39" s="387"/>
      <c r="AJ39" s="388"/>
      <c r="AK39" s="13" t="b">
        <f t="shared" si="0"/>
        <v>0</v>
      </c>
      <c r="AL39" s="13" t="b">
        <f t="shared" si="1"/>
        <v>0</v>
      </c>
      <c r="AM39" s="13" t="b">
        <f t="shared" si="2"/>
        <v>0</v>
      </c>
      <c r="AN39" s="13" t="b">
        <f t="shared" si="3"/>
        <v>0</v>
      </c>
      <c r="AO39" s="13" t="b">
        <f t="shared" si="4"/>
        <v>0</v>
      </c>
      <c r="AP39" s="13" t="b">
        <f t="shared" si="5"/>
        <v>0</v>
      </c>
      <c r="AQ39" s="13" t="b">
        <f t="shared" si="6"/>
        <v>0</v>
      </c>
      <c r="AR39" s="16" t="str">
        <f>IF(A39="","",IF(AND(AK39=FALSE,AL39=FALSE),"「適用の有無」にチェックを入れてください。",IF(AND(AK39=TRUE,AL39=FALSE),"「産品」にチェックは不要です。",IF(AND(AK39=TRUE,AL39=TRUE),"「適用の有無」はどちらかにチェックを入れてください。",IF(OR(AM39=TRUE,AN39=TRUE,AO39=TRUE,AP39=TRUE,AQ39=TRUE),"","「産品」にチェックを入れてください。")))))</f>
        <v/>
      </c>
      <c r="AX39" s="16"/>
    </row>
    <row r="40" spans="1:50" ht="17.100000000000001" customHeight="1" x14ac:dyDescent="0.4">
      <c r="A40" s="392"/>
      <c r="B40" s="393"/>
      <c r="C40" s="394"/>
      <c r="D40" s="388" t="s">
        <v>1873</v>
      </c>
      <c r="E40" s="391"/>
      <c r="F40" s="391"/>
      <c r="G40" s="83" t="s">
        <v>1936</v>
      </c>
      <c r="H40" s="8" t="s">
        <v>1875</v>
      </c>
      <c r="I40" s="8"/>
      <c r="J40" s="84" t="s">
        <v>1936</v>
      </c>
      <c r="K40" s="18" t="s">
        <v>1876</v>
      </c>
      <c r="L40" s="83" t="s">
        <v>1936</v>
      </c>
      <c r="M40" s="387" t="s">
        <v>1907</v>
      </c>
      <c r="N40" s="387"/>
      <c r="O40" s="387"/>
      <c r="P40" s="388"/>
      <c r="Q40" s="83" t="s">
        <v>1936</v>
      </c>
      <c r="R40" s="387" t="s">
        <v>1877</v>
      </c>
      <c r="S40" s="387"/>
      <c r="T40" s="387"/>
      <c r="U40" s="388"/>
      <c r="V40" s="83" t="s">
        <v>1936</v>
      </c>
      <c r="W40" s="385" t="s">
        <v>1878</v>
      </c>
      <c r="X40" s="385"/>
      <c r="Y40" s="385"/>
      <c r="Z40" s="386"/>
      <c r="AA40" s="83" t="s">
        <v>1936</v>
      </c>
      <c r="AB40" s="385" t="s">
        <v>1879</v>
      </c>
      <c r="AC40" s="385"/>
      <c r="AD40" s="385"/>
      <c r="AE40" s="386"/>
      <c r="AF40" s="83" t="s">
        <v>1936</v>
      </c>
      <c r="AG40" s="387" t="s">
        <v>1880</v>
      </c>
      <c r="AH40" s="387"/>
      <c r="AI40" s="387"/>
      <c r="AJ40" s="388"/>
      <c r="AK40" s="13" t="b">
        <f t="shared" si="0"/>
        <v>0</v>
      </c>
      <c r="AL40" s="13" t="b">
        <f t="shared" si="1"/>
        <v>0</v>
      </c>
      <c r="AM40" s="13" t="b">
        <f t="shared" si="2"/>
        <v>0</v>
      </c>
      <c r="AN40" s="13" t="b">
        <f t="shared" si="3"/>
        <v>0</v>
      </c>
      <c r="AO40" s="13" t="b">
        <f t="shared" si="4"/>
        <v>0</v>
      </c>
      <c r="AP40" s="13" t="b">
        <f t="shared" si="5"/>
        <v>0</v>
      </c>
      <c r="AQ40" s="13" t="b">
        <f t="shared" si="6"/>
        <v>0</v>
      </c>
      <c r="AR40" s="16" t="str">
        <f>IF(A39="","「仕込順号」に入力してください。",IF(AND(AK40=FALSE,AL40=FALSE),"「適用の有無」にチェックを入れてください。",IF(AND(AK40=TRUE,AL40=FALSE),"「産品」にチェックは不要です。",IF(AND(AK40=TRUE,AL40=TRUE),"「適用の有無」はどちらかにチェックを入れてください。",IF(OR(AM40=TRUE,AN40=TRUE,AO40=TRUE,AP40=TRUE,AQ40=TRUE),"","「産品」にチェックを入れてください。")))))</f>
        <v>「仕込順号」に入力してください。</v>
      </c>
      <c r="AS40" s="15">
        <f>IF(AM39=TRUE,1,0)+IF(AM40=TRUE,4,0)+IF(AM41=TRUE,2,0)</f>
        <v>0</v>
      </c>
      <c r="AT40" s="15">
        <f>IF(AN39=TRUE,1,0)+IF(AN40=TRUE,4,0)+IF(AN41=TRUE,2,0)</f>
        <v>0</v>
      </c>
      <c r="AU40" s="15">
        <f>IF(AO39=TRUE,1,0)+IF(AO40=TRUE,4,0)+IF(AO41=TRUE,2,0)</f>
        <v>0</v>
      </c>
      <c r="AV40" s="15">
        <f>IF(AP39=TRUE,1,0)+IF(AP40=TRUE,4,0)+IF(AP41=TRUE,2,0)</f>
        <v>0</v>
      </c>
      <c r="AW40" s="15">
        <f>IF(AQ39=TRUE,1,0)+IF(AQ40=TRUE,4,0)+IF(AQ41=TRUE,2,0)</f>
        <v>0</v>
      </c>
      <c r="AX40" s="16" t="str">
        <f>IF(OR(AS40&gt;=5,AT40&gt;=5,AU40&gt;=5,AV40&gt;=5,AW40&gt;=5,),"同一「産品」に適用できません。","")</f>
        <v/>
      </c>
    </row>
    <row r="41" spans="1:50" ht="17.100000000000001" customHeight="1" x14ac:dyDescent="0.4">
      <c r="A41" s="395"/>
      <c r="B41" s="396"/>
      <c r="C41" s="397"/>
      <c r="D41" s="388" t="s">
        <v>1874</v>
      </c>
      <c r="E41" s="391"/>
      <c r="F41" s="391"/>
      <c r="G41" s="83" t="s">
        <v>1936</v>
      </c>
      <c r="H41" s="8" t="s">
        <v>1875</v>
      </c>
      <c r="I41" s="8"/>
      <c r="J41" s="84" t="s">
        <v>1936</v>
      </c>
      <c r="K41" s="18" t="s">
        <v>1876</v>
      </c>
      <c r="L41" s="83" t="s">
        <v>1936</v>
      </c>
      <c r="M41" s="387" t="s">
        <v>1907</v>
      </c>
      <c r="N41" s="387"/>
      <c r="O41" s="387"/>
      <c r="P41" s="388"/>
      <c r="Q41" s="83" t="s">
        <v>1936</v>
      </c>
      <c r="R41" s="387" t="s">
        <v>1877</v>
      </c>
      <c r="S41" s="387"/>
      <c r="T41" s="387"/>
      <c r="U41" s="388"/>
      <c r="V41" s="83" t="s">
        <v>1936</v>
      </c>
      <c r="W41" s="385" t="s">
        <v>1878</v>
      </c>
      <c r="X41" s="385"/>
      <c r="Y41" s="385"/>
      <c r="Z41" s="386"/>
      <c r="AA41" s="83" t="s">
        <v>1936</v>
      </c>
      <c r="AB41" s="385" t="s">
        <v>1879</v>
      </c>
      <c r="AC41" s="385"/>
      <c r="AD41" s="385"/>
      <c r="AE41" s="386"/>
      <c r="AF41" s="83" t="s">
        <v>1936</v>
      </c>
      <c r="AG41" s="387" t="s">
        <v>1880</v>
      </c>
      <c r="AH41" s="387"/>
      <c r="AI41" s="387"/>
      <c r="AJ41" s="388"/>
      <c r="AK41" s="13" t="b">
        <f t="shared" si="0"/>
        <v>0</v>
      </c>
      <c r="AL41" s="13" t="b">
        <f t="shared" si="1"/>
        <v>0</v>
      </c>
      <c r="AM41" s="13" t="b">
        <f t="shared" si="2"/>
        <v>0</v>
      </c>
      <c r="AN41" s="13" t="b">
        <f t="shared" si="3"/>
        <v>0</v>
      </c>
      <c r="AO41" s="13" t="b">
        <f t="shared" si="4"/>
        <v>0</v>
      </c>
      <c r="AP41" s="13" t="b">
        <f t="shared" si="5"/>
        <v>0</v>
      </c>
      <c r="AQ41" s="13" t="b">
        <f t="shared" si="6"/>
        <v>0</v>
      </c>
      <c r="AR41" s="16" t="str">
        <f>IF(A39="","",IF(AND(AK41=FALSE,AL41=FALSE),"「適用の有無」にチェックを入れてください。",IF(AND(AK41=TRUE,AL41=FALSE),"「産品」にチェックは不要です。",IF(AND(AK41=TRUE,AL41=TRUE),"「適用の有無」はどちらかにチェックを入れてください。",IF(OR(AM41=TRUE,AN41=TRUE,AO41=TRUE,AP41=TRUE,AQ41=TRUE),"","「産品」にチェックを入れてください。")))))</f>
        <v/>
      </c>
      <c r="AX41" s="16"/>
    </row>
    <row r="42" spans="1:50" ht="17.100000000000001" customHeight="1" x14ac:dyDescent="0.4">
      <c r="A42" s="389" t="s">
        <v>1917</v>
      </c>
      <c r="B42" s="389"/>
      <c r="C42" s="389" t="s">
        <v>1918</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3"/>
      <c r="AL42" s="13"/>
      <c r="AM42" s="13"/>
      <c r="AN42" s="13"/>
      <c r="AO42" s="13"/>
      <c r="AP42" s="13"/>
      <c r="AQ42" s="13"/>
      <c r="AR42" s="16"/>
      <c r="AX42" s="16"/>
    </row>
    <row r="43" spans="1:50" ht="17.100000000000001" customHeight="1" x14ac:dyDescent="0.4">
      <c r="A43" s="390" t="s">
        <v>1916</v>
      </c>
      <c r="B43" s="390"/>
      <c r="C43" s="390" t="s">
        <v>1915</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13"/>
      <c r="AL43" s="13"/>
      <c r="AM43" s="13"/>
      <c r="AN43" s="13"/>
      <c r="AO43" s="13"/>
      <c r="AP43" s="13"/>
      <c r="AQ43" s="13"/>
      <c r="AR43" s="16"/>
      <c r="AX43" s="16"/>
    </row>
    <row r="44" spans="1:50" ht="24.95" hidden="1" customHeight="1" x14ac:dyDescent="0.4">
      <c r="A44" s="405" t="s">
        <v>1868</v>
      </c>
      <c r="B44" s="405"/>
      <c r="C44" s="405"/>
      <c r="D44" s="391" t="s">
        <v>1869</v>
      </c>
      <c r="E44" s="391"/>
      <c r="F44" s="391"/>
      <c r="G44" s="391" t="s">
        <v>1870</v>
      </c>
      <c r="H44" s="391"/>
      <c r="I44" s="391"/>
      <c r="J44" s="391"/>
      <c r="K44" s="391"/>
      <c r="L44" s="391" t="s">
        <v>1871</v>
      </c>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13"/>
      <c r="AL44" s="13"/>
      <c r="AM44" s="13"/>
      <c r="AN44" s="13"/>
      <c r="AO44" s="13"/>
      <c r="AP44" s="13"/>
      <c r="AQ44" s="13"/>
      <c r="AR44" s="16"/>
      <c r="AX44" s="16"/>
    </row>
    <row r="45" spans="1:50" ht="16.5" hidden="1" customHeight="1" x14ac:dyDescent="0.4">
      <c r="A45" s="406"/>
      <c r="B45" s="407"/>
      <c r="C45" s="408"/>
      <c r="D45" s="344" t="s">
        <v>1872</v>
      </c>
      <c r="E45" s="404"/>
      <c r="F45" s="404"/>
      <c r="G45" s="89" t="s">
        <v>1936</v>
      </c>
      <c r="H45" s="90" t="s">
        <v>1875</v>
      </c>
      <c r="I45" s="90"/>
      <c r="J45" s="91" t="s">
        <v>1936</v>
      </c>
      <c r="K45" s="92" t="s">
        <v>1876</v>
      </c>
      <c r="L45" s="89" t="s">
        <v>1936</v>
      </c>
      <c r="M45" s="343" t="s">
        <v>1907</v>
      </c>
      <c r="N45" s="343"/>
      <c r="O45" s="343"/>
      <c r="P45" s="344"/>
      <c r="Q45" s="89" t="s">
        <v>1936</v>
      </c>
      <c r="R45" s="343" t="s">
        <v>1877</v>
      </c>
      <c r="S45" s="343"/>
      <c r="T45" s="343"/>
      <c r="U45" s="344"/>
      <c r="V45" s="89" t="s">
        <v>1936</v>
      </c>
      <c r="W45" s="317" t="s">
        <v>1878</v>
      </c>
      <c r="X45" s="317"/>
      <c r="Y45" s="317"/>
      <c r="Z45" s="318"/>
      <c r="AA45" s="89" t="s">
        <v>1936</v>
      </c>
      <c r="AB45" s="317" t="s">
        <v>1879</v>
      </c>
      <c r="AC45" s="317"/>
      <c r="AD45" s="317"/>
      <c r="AE45" s="318"/>
      <c r="AF45" s="89" t="s">
        <v>1936</v>
      </c>
      <c r="AG45" s="343" t="s">
        <v>1880</v>
      </c>
      <c r="AH45" s="343"/>
      <c r="AI45" s="343"/>
      <c r="AJ45" s="409"/>
      <c r="AK45" s="13" t="b">
        <f t="shared" si="0"/>
        <v>0</v>
      </c>
      <c r="AL45" s="13" t="b">
        <f t="shared" si="1"/>
        <v>0</v>
      </c>
      <c r="AM45" s="13" t="b">
        <f t="shared" si="2"/>
        <v>0</v>
      </c>
      <c r="AN45" s="13" t="b">
        <f t="shared" si="3"/>
        <v>0</v>
      </c>
      <c r="AO45" s="13" t="b">
        <f t="shared" si="4"/>
        <v>0</v>
      </c>
      <c r="AP45" s="13" t="b">
        <f t="shared" si="5"/>
        <v>0</v>
      </c>
      <c r="AQ45" s="13" t="b">
        <f t="shared" si="6"/>
        <v>0</v>
      </c>
      <c r="AR45" s="16" t="str">
        <f>IF(A45="","",IF(AND(AK45=FALSE,AL45=FALSE),"「適用の有無」にチェックを入れてください。",IF(AND(AK45=TRUE,AL45=FALSE),"「産品」にチェックは不要です。",IF(AND(AK45=TRUE,AL45=TRUE),"「適用の有無」はどちらかにチェックを入れてください。",IF(OR(AM45=TRUE,AN45=TRUE,AO45=TRUE,AP45=TRUE,AQ45=TRUE),"","「産品」にチェックを入れてください。")))))</f>
        <v/>
      </c>
      <c r="AX45" s="16"/>
    </row>
    <row r="46" spans="1:50" ht="16.5" hidden="1" customHeight="1" x14ac:dyDescent="0.4">
      <c r="A46" s="392"/>
      <c r="B46" s="393"/>
      <c r="C46" s="394"/>
      <c r="D46" s="388" t="s">
        <v>1873</v>
      </c>
      <c r="E46" s="391"/>
      <c r="F46" s="391"/>
      <c r="G46" s="83" t="s">
        <v>1936</v>
      </c>
      <c r="H46" s="8" t="s">
        <v>1875</v>
      </c>
      <c r="I46" s="8"/>
      <c r="J46" s="84" t="s">
        <v>1936</v>
      </c>
      <c r="K46" s="18" t="s">
        <v>1876</v>
      </c>
      <c r="L46" s="83" t="s">
        <v>1936</v>
      </c>
      <c r="M46" s="387" t="s">
        <v>1907</v>
      </c>
      <c r="N46" s="387"/>
      <c r="O46" s="387"/>
      <c r="P46" s="388"/>
      <c r="Q46" s="83" t="s">
        <v>1936</v>
      </c>
      <c r="R46" s="387" t="s">
        <v>1877</v>
      </c>
      <c r="S46" s="387"/>
      <c r="T46" s="387"/>
      <c r="U46" s="388"/>
      <c r="V46" s="83" t="s">
        <v>1936</v>
      </c>
      <c r="W46" s="385" t="s">
        <v>1878</v>
      </c>
      <c r="X46" s="385"/>
      <c r="Y46" s="385"/>
      <c r="Z46" s="386"/>
      <c r="AA46" s="83" t="s">
        <v>1936</v>
      </c>
      <c r="AB46" s="385" t="s">
        <v>1879</v>
      </c>
      <c r="AC46" s="385"/>
      <c r="AD46" s="385"/>
      <c r="AE46" s="386"/>
      <c r="AF46" s="83" t="s">
        <v>1936</v>
      </c>
      <c r="AG46" s="387" t="s">
        <v>1880</v>
      </c>
      <c r="AH46" s="387"/>
      <c r="AI46" s="387"/>
      <c r="AJ46" s="410"/>
      <c r="AK46" s="13" t="b">
        <f t="shared" si="0"/>
        <v>0</v>
      </c>
      <c r="AL46" s="13" t="b">
        <f t="shared" si="1"/>
        <v>0</v>
      </c>
      <c r="AM46" s="13" t="b">
        <f t="shared" si="2"/>
        <v>0</v>
      </c>
      <c r="AN46" s="13" t="b">
        <f t="shared" si="3"/>
        <v>0</v>
      </c>
      <c r="AO46" s="13" t="b">
        <f t="shared" si="4"/>
        <v>0</v>
      </c>
      <c r="AP46" s="13" t="b">
        <f t="shared" si="5"/>
        <v>0</v>
      </c>
      <c r="AQ46" s="13" t="b">
        <f t="shared" si="6"/>
        <v>0</v>
      </c>
      <c r="AR46" s="16" t="str">
        <f>IF(A45="","「仕込順号」に入力してください。",IF(AND(AK46=FALSE,AL46=FALSE),"「適用の有無」にチェックを入れてください。",IF(AND(AK46=TRUE,AL46=FALSE),"「産品」にチェックは不要です。",IF(AND(AK46=TRUE,AL46=TRUE),"「適用の有無」はどちらかにチェックを入れてください。",IF(OR(AM46=TRUE,AN46=TRUE,AO46=TRUE,AP46=TRUE,AQ46=TRUE),"","「産品」にチェックを入れてください。")))))</f>
        <v>「仕込順号」に入力してください。</v>
      </c>
      <c r="AS46" s="15">
        <f>IF(AM45=TRUE,1,0)+IF(AM46=TRUE,4,0)+IF(AM47=TRUE,2,0)</f>
        <v>0</v>
      </c>
      <c r="AT46" s="15">
        <f>IF(AN45=TRUE,1,0)+IF(AN46=TRUE,4,0)+IF(AN47=TRUE,2,0)</f>
        <v>0</v>
      </c>
      <c r="AU46" s="15">
        <f>IF(AO45=TRUE,1,0)+IF(AO46=TRUE,4,0)+IF(AO47=TRUE,2,0)</f>
        <v>0</v>
      </c>
      <c r="AV46" s="15">
        <f>IF(AP45=TRUE,1,0)+IF(AP46=TRUE,4,0)+IF(AP47=TRUE,2,0)</f>
        <v>0</v>
      </c>
      <c r="AW46" s="15">
        <f>IF(AQ45=TRUE,1,0)+IF(AQ46=TRUE,4,0)+IF(AQ47=TRUE,2,0)</f>
        <v>0</v>
      </c>
      <c r="AX46" s="16" t="str">
        <f>IF(OR(AS46&gt;=5,AT46&gt;=5,AU46&gt;=5,AV46&gt;=5,AW46&gt;=5,),"同一「産品」に適用できません。","")</f>
        <v/>
      </c>
    </row>
    <row r="47" spans="1:50" ht="16.5" hidden="1" customHeight="1" x14ac:dyDescent="0.4">
      <c r="A47" s="401"/>
      <c r="B47" s="402"/>
      <c r="C47" s="403"/>
      <c r="D47" s="341" t="s">
        <v>1874</v>
      </c>
      <c r="E47" s="405"/>
      <c r="F47" s="405"/>
      <c r="G47" s="85" t="s">
        <v>1936</v>
      </c>
      <c r="H47" s="86" t="s">
        <v>1875</v>
      </c>
      <c r="I47" s="86"/>
      <c r="J47" s="87" t="s">
        <v>1936</v>
      </c>
      <c r="K47" s="88" t="s">
        <v>1876</v>
      </c>
      <c r="L47" s="85" t="s">
        <v>1936</v>
      </c>
      <c r="M47" s="320" t="s">
        <v>1907</v>
      </c>
      <c r="N47" s="320"/>
      <c r="O47" s="320"/>
      <c r="P47" s="341"/>
      <c r="Q47" s="85" t="s">
        <v>1936</v>
      </c>
      <c r="R47" s="320" t="s">
        <v>1877</v>
      </c>
      <c r="S47" s="320"/>
      <c r="T47" s="320"/>
      <c r="U47" s="341"/>
      <c r="V47" s="85" t="s">
        <v>1936</v>
      </c>
      <c r="W47" s="314" t="s">
        <v>1878</v>
      </c>
      <c r="X47" s="314"/>
      <c r="Y47" s="314"/>
      <c r="Z47" s="315"/>
      <c r="AA47" s="85" t="s">
        <v>1936</v>
      </c>
      <c r="AB47" s="314" t="s">
        <v>1879</v>
      </c>
      <c r="AC47" s="314"/>
      <c r="AD47" s="314"/>
      <c r="AE47" s="315"/>
      <c r="AF47" s="85" t="s">
        <v>1936</v>
      </c>
      <c r="AG47" s="320" t="s">
        <v>1880</v>
      </c>
      <c r="AH47" s="320"/>
      <c r="AI47" s="320"/>
      <c r="AJ47" s="411"/>
      <c r="AK47" s="13" t="b">
        <f t="shared" si="0"/>
        <v>0</v>
      </c>
      <c r="AL47" s="13" t="b">
        <f t="shared" si="1"/>
        <v>0</v>
      </c>
      <c r="AM47" s="13" t="b">
        <f t="shared" si="2"/>
        <v>0</v>
      </c>
      <c r="AN47" s="13" t="b">
        <f t="shared" si="3"/>
        <v>0</v>
      </c>
      <c r="AO47" s="13" t="b">
        <f t="shared" si="4"/>
        <v>0</v>
      </c>
      <c r="AP47" s="13" t="b">
        <f t="shared" si="5"/>
        <v>0</v>
      </c>
      <c r="AQ47" s="13" t="b">
        <f t="shared" si="6"/>
        <v>0</v>
      </c>
      <c r="AR47" s="16" t="str">
        <f>IF(A45="","",IF(AND(AK47=FALSE,AL47=FALSE),"「適用の有無」にチェックを入れてください。",IF(AND(AK47=TRUE,AL47=FALSE),"「産品」にチェックは不要です。",IF(AND(AK47=TRUE,AL47=TRUE),"「適用の有無」はどちらかにチェックを入れてください。",IF(OR(AM47=TRUE,AN47=TRUE,AO47=TRUE,AP47=TRUE,AQ47=TRUE),"","「産品」にチェックを入れてください。")))))</f>
        <v/>
      </c>
      <c r="AX47" s="16"/>
    </row>
    <row r="48" spans="1:50" ht="16.5" hidden="1" customHeight="1" x14ac:dyDescent="0.4">
      <c r="A48" s="392"/>
      <c r="B48" s="393"/>
      <c r="C48" s="394"/>
      <c r="D48" s="388" t="s">
        <v>1872</v>
      </c>
      <c r="E48" s="391"/>
      <c r="F48" s="391"/>
      <c r="G48" s="83" t="s">
        <v>1936</v>
      </c>
      <c r="H48" s="8" t="s">
        <v>1875</v>
      </c>
      <c r="I48" s="8"/>
      <c r="J48" s="84" t="s">
        <v>1936</v>
      </c>
      <c r="K48" s="18" t="s">
        <v>1876</v>
      </c>
      <c r="L48" s="83" t="s">
        <v>1936</v>
      </c>
      <c r="M48" s="387" t="s">
        <v>1907</v>
      </c>
      <c r="N48" s="387"/>
      <c r="O48" s="387"/>
      <c r="P48" s="388"/>
      <c r="Q48" s="83" t="s">
        <v>1936</v>
      </c>
      <c r="R48" s="387" t="s">
        <v>1877</v>
      </c>
      <c r="S48" s="387"/>
      <c r="T48" s="387"/>
      <c r="U48" s="388"/>
      <c r="V48" s="83" t="s">
        <v>1936</v>
      </c>
      <c r="W48" s="385" t="s">
        <v>1878</v>
      </c>
      <c r="X48" s="385"/>
      <c r="Y48" s="385"/>
      <c r="Z48" s="386"/>
      <c r="AA48" s="83" t="s">
        <v>1936</v>
      </c>
      <c r="AB48" s="385" t="s">
        <v>1879</v>
      </c>
      <c r="AC48" s="385"/>
      <c r="AD48" s="385"/>
      <c r="AE48" s="386"/>
      <c r="AF48" s="83" t="s">
        <v>1936</v>
      </c>
      <c r="AG48" s="387" t="s">
        <v>1880</v>
      </c>
      <c r="AH48" s="387"/>
      <c r="AI48" s="387"/>
      <c r="AJ48" s="388"/>
      <c r="AK48" s="13" t="b">
        <f t="shared" si="0"/>
        <v>0</v>
      </c>
      <c r="AL48" s="13" t="b">
        <f t="shared" si="1"/>
        <v>0</v>
      </c>
      <c r="AM48" s="13" t="b">
        <f t="shared" si="2"/>
        <v>0</v>
      </c>
      <c r="AN48" s="13" t="b">
        <f t="shared" si="3"/>
        <v>0</v>
      </c>
      <c r="AO48" s="13" t="b">
        <f t="shared" si="4"/>
        <v>0</v>
      </c>
      <c r="AP48" s="13" t="b">
        <f t="shared" si="5"/>
        <v>0</v>
      </c>
      <c r="AQ48" s="13" t="b">
        <f t="shared" si="6"/>
        <v>0</v>
      </c>
      <c r="AR48" s="16" t="str">
        <f>IF(A48="","",IF(AND(AK48=FALSE,AL48=FALSE),"「適用の有無」にチェックを入れてください。",IF(AND(AK48=TRUE,AL48=FALSE),"「産品」にチェックは不要です。",IF(AND(AK48=TRUE,AL48=TRUE),"「適用の有無」はどちらかにチェックを入れてください。",IF(OR(AM48=TRUE,AN48=TRUE,AO48=TRUE,AP48=TRUE,AQ48=TRUE),"","「産品」にチェックを入れてください。")))))</f>
        <v/>
      </c>
      <c r="AX48" s="16"/>
    </row>
    <row r="49" spans="1:50" ht="16.5" hidden="1" customHeight="1" x14ac:dyDescent="0.4">
      <c r="A49" s="392"/>
      <c r="B49" s="393"/>
      <c r="C49" s="394"/>
      <c r="D49" s="388" t="s">
        <v>1873</v>
      </c>
      <c r="E49" s="391"/>
      <c r="F49" s="391"/>
      <c r="G49" s="83" t="s">
        <v>1936</v>
      </c>
      <c r="H49" s="8" t="s">
        <v>1875</v>
      </c>
      <c r="I49" s="8"/>
      <c r="J49" s="84" t="s">
        <v>1936</v>
      </c>
      <c r="K49" s="18" t="s">
        <v>1876</v>
      </c>
      <c r="L49" s="83" t="s">
        <v>1936</v>
      </c>
      <c r="M49" s="387" t="s">
        <v>1907</v>
      </c>
      <c r="N49" s="387"/>
      <c r="O49" s="387"/>
      <c r="P49" s="388"/>
      <c r="Q49" s="83" t="s">
        <v>1936</v>
      </c>
      <c r="R49" s="387" t="s">
        <v>1877</v>
      </c>
      <c r="S49" s="387"/>
      <c r="T49" s="387"/>
      <c r="U49" s="388"/>
      <c r="V49" s="83" t="s">
        <v>1936</v>
      </c>
      <c r="W49" s="385" t="s">
        <v>1878</v>
      </c>
      <c r="X49" s="385"/>
      <c r="Y49" s="385"/>
      <c r="Z49" s="386"/>
      <c r="AA49" s="83" t="s">
        <v>1936</v>
      </c>
      <c r="AB49" s="385" t="s">
        <v>1879</v>
      </c>
      <c r="AC49" s="385"/>
      <c r="AD49" s="385"/>
      <c r="AE49" s="386"/>
      <c r="AF49" s="83" t="s">
        <v>1936</v>
      </c>
      <c r="AG49" s="387" t="s">
        <v>1880</v>
      </c>
      <c r="AH49" s="387"/>
      <c r="AI49" s="387"/>
      <c r="AJ49" s="388"/>
      <c r="AK49" s="13" t="b">
        <f t="shared" si="0"/>
        <v>0</v>
      </c>
      <c r="AL49" s="13" t="b">
        <f t="shared" si="1"/>
        <v>0</v>
      </c>
      <c r="AM49" s="13" t="b">
        <f t="shared" si="2"/>
        <v>0</v>
      </c>
      <c r="AN49" s="13" t="b">
        <f t="shared" si="3"/>
        <v>0</v>
      </c>
      <c r="AO49" s="13" t="b">
        <f t="shared" si="4"/>
        <v>0</v>
      </c>
      <c r="AP49" s="13" t="b">
        <f t="shared" si="5"/>
        <v>0</v>
      </c>
      <c r="AQ49" s="13" t="b">
        <f t="shared" si="6"/>
        <v>0</v>
      </c>
      <c r="AR49" s="16" t="str">
        <f>IF(A48="","「仕込順号」に入力してください。",IF(AND(AK49=FALSE,AL49=FALSE),"「適用の有無」にチェックを入れてください。",IF(AND(AK49=TRUE,AL49=FALSE),"「産品」にチェックは不要です。",IF(AND(AK49=TRUE,AL49=TRUE),"「適用の有無」はどちらかにチェックを入れてください。",IF(OR(AM49=TRUE,AN49=TRUE,AO49=TRUE,AP49=TRUE,AQ49=TRUE),"","「産品」にチェックを入れてください。")))))</f>
        <v>「仕込順号」に入力してください。</v>
      </c>
      <c r="AS49" s="15">
        <f>IF(AM48=TRUE,1,0)+IF(AM49=TRUE,4,0)+IF(AM50=TRUE,2,0)</f>
        <v>0</v>
      </c>
      <c r="AT49" s="15">
        <f>IF(AN48=TRUE,1,0)+IF(AN49=TRUE,4,0)+IF(AN50=TRUE,2,0)</f>
        <v>0</v>
      </c>
      <c r="AU49" s="15">
        <f>IF(AO48=TRUE,1,0)+IF(AO49=TRUE,4,0)+IF(AO50=TRUE,2,0)</f>
        <v>0</v>
      </c>
      <c r="AV49" s="15">
        <f>IF(AP48=TRUE,1,0)+IF(AP49=TRUE,4,0)+IF(AP50=TRUE,2,0)</f>
        <v>0</v>
      </c>
      <c r="AW49" s="15">
        <f>IF(AQ48=TRUE,1,0)+IF(AQ49=TRUE,4,0)+IF(AQ50=TRUE,2,0)</f>
        <v>0</v>
      </c>
      <c r="AX49" s="16" t="str">
        <f>IF(OR(AS49&gt;=5,AT49&gt;=5,AU49&gt;=5,AV49&gt;=5,AW49&gt;=5,),"同一「産品」に適用できません。","")</f>
        <v/>
      </c>
    </row>
    <row r="50" spans="1:50" ht="16.5" hidden="1" customHeight="1" x14ac:dyDescent="0.4">
      <c r="A50" s="392"/>
      <c r="B50" s="393"/>
      <c r="C50" s="394"/>
      <c r="D50" s="388" t="s">
        <v>1874</v>
      </c>
      <c r="E50" s="391"/>
      <c r="F50" s="391"/>
      <c r="G50" s="83" t="s">
        <v>1936</v>
      </c>
      <c r="H50" s="8" t="s">
        <v>1875</v>
      </c>
      <c r="I50" s="8"/>
      <c r="J50" s="84" t="s">
        <v>1936</v>
      </c>
      <c r="K50" s="18" t="s">
        <v>1876</v>
      </c>
      <c r="L50" s="83" t="s">
        <v>1936</v>
      </c>
      <c r="M50" s="387" t="s">
        <v>1907</v>
      </c>
      <c r="N50" s="387"/>
      <c r="O50" s="387"/>
      <c r="P50" s="388"/>
      <c r="Q50" s="83" t="s">
        <v>1936</v>
      </c>
      <c r="R50" s="387" t="s">
        <v>1877</v>
      </c>
      <c r="S50" s="387"/>
      <c r="T50" s="387"/>
      <c r="U50" s="388"/>
      <c r="V50" s="83" t="s">
        <v>1936</v>
      </c>
      <c r="W50" s="385" t="s">
        <v>1878</v>
      </c>
      <c r="X50" s="385"/>
      <c r="Y50" s="385"/>
      <c r="Z50" s="386"/>
      <c r="AA50" s="83" t="s">
        <v>1936</v>
      </c>
      <c r="AB50" s="385" t="s">
        <v>1879</v>
      </c>
      <c r="AC50" s="385"/>
      <c r="AD50" s="385"/>
      <c r="AE50" s="386"/>
      <c r="AF50" s="83" t="s">
        <v>1936</v>
      </c>
      <c r="AG50" s="387" t="s">
        <v>1880</v>
      </c>
      <c r="AH50" s="387"/>
      <c r="AI50" s="387"/>
      <c r="AJ50" s="388"/>
      <c r="AK50" s="13" t="b">
        <f t="shared" si="0"/>
        <v>0</v>
      </c>
      <c r="AL50" s="13" t="b">
        <f t="shared" si="1"/>
        <v>0</v>
      </c>
      <c r="AM50" s="13" t="b">
        <f t="shared" si="2"/>
        <v>0</v>
      </c>
      <c r="AN50" s="13" t="b">
        <f t="shared" si="3"/>
        <v>0</v>
      </c>
      <c r="AO50" s="13" t="b">
        <f t="shared" si="4"/>
        <v>0</v>
      </c>
      <c r="AP50" s="13" t="b">
        <f t="shared" si="5"/>
        <v>0</v>
      </c>
      <c r="AQ50" s="13" t="b">
        <f t="shared" si="6"/>
        <v>0</v>
      </c>
      <c r="AR50" s="16" t="str">
        <f>IF(A48="","",IF(AND(AK50=FALSE,AL50=FALSE),"「適用の有無」にチェックを入れてください。",IF(AND(AK50=TRUE,AL50=FALSE),"「産品」にチェックは不要です。",IF(AND(AK50=TRUE,AL50=TRUE),"「適用の有無」はどちらかにチェックを入れてください。",IF(OR(AM50=TRUE,AN50=TRUE,AO50=TRUE,AP50=TRUE,AQ50=TRUE),"","「産品」にチェックを入れてください。")))))</f>
        <v/>
      </c>
      <c r="AX50" s="16"/>
    </row>
    <row r="51" spans="1:50" ht="16.5" hidden="1" customHeight="1" x14ac:dyDescent="0.4">
      <c r="A51" s="398"/>
      <c r="B51" s="399"/>
      <c r="C51" s="400"/>
      <c r="D51" s="344" t="s">
        <v>1872</v>
      </c>
      <c r="E51" s="404"/>
      <c r="F51" s="404"/>
      <c r="G51" s="89" t="s">
        <v>1936</v>
      </c>
      <c r="H51" s="90" t="s">
        <v>1875</v>
      </c>
      <c r="I51" s="90"/>
      <c r="J51" s="91" t="s">
        <v>1936</v>
      </c>
      <c r="K51" s="92" t="s">
        <v>1876</v>
      </c>
      <c r="L51" s="89" t="s">
        <v>1936</v>
      </c>
      <c r="M51" s="343" t="s">
        <v>1907</v>
      </c>
      <c r="N51" s="343"/>
      <c r="O51" s="343"/>
      <c r="P51" s="344"/>
      <c r="Q51" s="89" t="s">
        <v>1936</v>
      </c>
      <c r="R51" s="343" t="s">
        <v>1877</v>
      </c>
      <c r="S51" s="343"/>
      <c r="T51" s="343"/>
      <c r="U51" s="344"/>
      <c r="V51" s="89" t="s">
        <v>1936</v>
      </c>
      <c r="W51" s="317" t="s">
        <v>1878</v>
      </c>
      <c r="X51" s="317"/>
      <c r="Y51" s="317"/>
      <c r="Z51" s="318"/>
      <c r="AA51" s="89" t="s">
        <v>1936</v>
      </c>
      <c r="AB51" s="317" t="s">
        <v>1879</v>
      </c>
      <c r="AC51" s="317"/>
      <c r="AD51" s="317"/>
      <c r="AE51" s="318"/>
      <c r="AF51" s="89" t="s">
        <v>1936</v>
      </c>
      <c r="AG51" s="343" t="s">
        <v>1880</v>
      </c>
      <c r="AH51" s="343"/>
      <c r="AI51" s="343"/>
      <c r="AJ51" s="344"/>
      <c r="AK51" s="13" t="b">
        <f t="shared" si="0"/>
        <v>0</v>
      </c>
      <c r="AL51" s="13" t="b">
        <f t="shared" si="1"/>
        <v>0</v>
      </c>
      <c r="AM51" s="13" t="b">
        <f t="shared" si="2"/>
        <v>0</v>
      </c>
      <c r="AN51" s="13" t="b">
        <f t="shared" si="3"/>
        <v>0</v>
      </c>
      <c r="AO51" s="13" t="b">
        <f t="shared" si="4"/>
        <v>0</v>
      </c>
      <c r="AP51" s="13" t="b">
        <f t="shared" si="5"/>
        <v>0</v>
      </c>
      <c r="AQ51" s="13" t="b">
        <f t="shared" si="6"/>
        <v>0</v>
      </c>
      <c r="AR51" s="16" t="str">
        <f>IF(A51="","",IF(AND(AK51=FALSE,AL51=FALSE),"「適用の有無」にチェックを入れてください。",IF(AND(AK51=TRUE,AL51=FALSE),"「産品」にチェックは不要です。",IF(AND(AK51=TRUE,AL51=TRUE),"「適用の有無」はどちらかにチェックを入れてください。",IF(OR(AM51=TRUE,AN51=TRUE,AO51=TRUE,AP51=TRUE,AQ51=TRUE),"","「産品」にチェックを入れてください。")))))</f>
        <v/>
      </c>
      <c r="AX51" s="16"/>
    </row>
    <row r="52" spans="1:50" ht="16.5" hidden="1" customHeight="1" x14ac:dyDescent="0.4">
      <c r="A52" s="392"/>
      <c r="B52" s="393"/>
      <c r="C52" s="394"/>
      <c r="D52" s="388" t="s">
        <v>1873</v>
      </c>
      <c r="E52" s="391"/>
      <c r="F52" s="391"/>
      <c r="G52" s="83" t="s">
        <v>1936</v>
      </c>
      <c r="H52" s="8" t="s">
        <v>1875</v>
      </c>
      <c r="I52" s="8"/>
      <c r="J52" s="84" t="s">
        <v>1936</v>
      </c>
      <c r="K52" s="18" t="s">
        <v>1876</v>
      </c>
      <c r="L52" s="83" t="s">
        <v>1936</v>
      </c>
      <c r="M52" s="387" t="s">
        <v>1907</v>
      </c>
      <c r="N52" s="387"/>
      <c r="O52" s="387"/>
      <c r="P52" s="388"/>
      <c r="Q52" s="83" t="s">
        <v>1936</v>
      </c>
      <c r="R52" s="387" t="s">
        <v>1877</v>
      </c>
      <c r="S52" s="387"/>
      <c r="T52" s="387"/>
      <c r="U52" s="388"/>
      <c r="V52" s="83" t="s">
        <v>1936</v>
      </c>
      <c r="W52" s="385" t="s">
        <v>1878</v>
      </c>
      <c r="X52" s="385"/>
      <c r="Y52" s="385"/>
      <c r="Z52" s="386"/>
      <c r="AA52" s="83" t="s">
        <v>1936</v>
      </c>
      <c r="AB52" s="385" t="s">
        <v>1879</v>
      </c>
      <c r="AC52" s="385"/>
      <c r="AD52" s="385"/>
      <c r="AE52" s="386"/>
      <c r="AF52" s="83" t="s">
        <v>1936</v>
      </c>
      <c r="AG52" s="387" t="s">
        <v>1880</v>
      </c>
      <c r="AH52" s="387"/>
      <c r="AI52" s="387"/>
      <c r="AJ52" s="388"/>
      <c r="AK52" s="13" t="b">
        <f t="shared" si="0"/>
        <v>0</v>
      </c>
      <c r="AL52" s="13" t="b">
        <f t="shared" si="1"/>
        <v>0</v>
      </c>
      <c r="AM52" s="13" t="b">
        <f t="shared" si="2"/>
        <v>0</v>
      </c>
      <c r="AN52" s="13" t="b">
        <f t="shared" si="3"/>
        <v>0</v>
      </c>
      <c r="AO52" s="13" t="b">
        <f t="shared" si="4"/>
        <v>0</v>
      </c>
      <c r="AP52" s="13" t="b">
        <f t="shared" si="5"/>
        <v>0</v>
      </c>
      <c r="AQ52" s="13" t="b">
        <f t="shared" si="6"/>
        <v>0</v>
      </c>
      <c r="AR52" s="16" t="str">
        <f>IF(A51="","「仕込順号」に入力してください。",IF(AND(AK52=FALSE,AL52=FALSE),"「適用の有無」にチェックを入れてください。",IF(AND(AK52=TRUE,AL52=FALSE),"「産品」にチェックは不要です。",IF(AND(AK52=TRUE,AL52=TRUE),"「適用の有無」はどちらかにチェックを入れてください。",IF(OR(AM52=TRUE,AN52=TRUE,AO52=TRUE,AP52=TRUE,AQ52=TRUE),"","「産品」にチェックを入れてください。")))))</f>
        <v>「仕込順号」に入力してください。</v>
      </c>
      <c r="AS52" s="15">
        <f>IF(AM51=TRUE,1,0)+IF(AM52=TRUE,4,0)+IF(AM53=TRUE,2,0)</f>
        <v>0</v>
      </c>
      <c r="AT52" s="15">
        <f>IF(AN51=TRUE,1,0)+IF(AN52=TRUE,4,0)+IF(AN53=TRUE,2,0)</f>
        <v>0</v>
      </c>
      <c r="AU52" s="15">
        <f>IF(AO51=TRUE,1,0)+IF(AO52=TRUE,4,0)+IF(AO53=TRUE,2,0)</f>
        <v>0</v>
      </c>
      <c r="AV52" s="15">
        <f>IF(AP51=TRUE,1,0)+IF(AP52=TRUE,4,0)+IF(AP53=TRUE,2,0)</f>
        <v>0</v>
      </c>
      <c r="AW52" s="15">
        <f>IF(AQ51=TRUE,1,0)+IF(AQ52=TRUE,4,0)+IF(AQ53=TRUE,2,0)</f>
        <v>0</v>
      </c>
      <c r="AX52" s="16" t="str">
        <f>IF(OR(AS52&gt;=5,AT52&gt;=5,AU52&gt;=5,AV52&gt;=5,AW52&gt;=5,),"同一「産品」に適用できません。","")</f>
        <v/>
      </c>
    </row>
    <row r="53" spans="1:50" ht="16.5" hidden="1" customHeight="1" x14ac:dyDescent="0.4">
      <c r="A53" s="401"/>
      <c r="B53" s="402"/>
      <c r="C53" s="403"/>
      <c r="D53" s="341" t="s">
        <v>1874</v>
      </c>
      <c r="E53" s="405"/>
      <c r="F53" s="405"/>
      <c r="G53" s="85" t="s">
        <v>1936</v>
      </c>
      <c r="H53" s="86" t="s">
        <v>1875</v>
      </c>
      <c r="I53" s="86"/>
      <c r="J53" s="87" t="s">
        <v>1936</v>
      </c>
      <c r="K53" s="88" t="s">
        <v>1876</v>
      </c>
      <c r="L53" s="85" t="s">
        <v>1936</v>
      </c>
      <c r="M53" s="320" t="s">
        <v>1907</v>
      </c>
      <c r="N53" s="320"/>
      <c r="O53" s="320"/>
      <c r="P53" s="341"/>
      <c r="Q53" s="85" t="s">
        <v>1936</v>
      </c>
      <c r="R53" s="320" t="s">
        <v>1877</v>
      </c>
      <c r="S53" s="320"/>
      <c r="T53" s="320"/>
      <c r="U53" s="341"/>
      <c r="V53" s="85" t="s">
        <v>1936</v>
      </c>
      <c r="W53" s="314" t="s">
        <v>1878</v>
      </c>
      <c r="X53" s="314"/>
      <c r="Y53" s="314"/>
      <c r="Z53" s="315"/>
      <c r="AA53" s="85" t="s">
        <v>1936</v>
      </c>
      <c r="AB53" s="314" t="s">
        <v>1879</v>
      </c>
      <c r="AC53" s="314"/>
      <c r="AD53" s="314"/>
      <c r="AE53" s="315"/>
      <c r="AF53" s="85" t="s">
        <v>1936</v>
      </c>
      <c r="AG53" s="320" t="s">
        <v>1880</v>
      </c>
      <c r="AH53" s="320"/>
      <c r="AI53" s="320"/>
      <c r="AJ53" s="341"/>
      <c r="AK53" s="13" t="b">
        <f t="shared" si="0"/>
        <v>0</v>
      </c>
      <c r="AL53" s="13" t="b">
        <f t="shared" si="1"/>
        <v>0</v>
      </c>
      <c r="AM53" s="13" t="b">
        <f t="shared" si="2"/>
        <v>0</v>
      </c>
      <c r="AN53" s="13" t="b">
        <f t="shared" si="3"/>
        <v>0</v>
      </c>
      <c r="AO53" s="13" t="b">
        <f t="shared" si="4"/>
        <v>0</v>
      </c>
      <c r="AP53" s="13" t="b">
        <f t="shared" si="5"/>
        <v>0</v>
      </c>
      <c r="AQ53" s="13" t="b">
        <f t="shared" si="6"/>
        <v>0</v>
      </c>
      <c r="AR53" s="16" t="str">
        <f>IF(A51="","",IF(AND(AK53=FALSE,AL53=FALSE),"「適用の有無」にチェックを入れてください。",IF(AND(AK53=TRUE,AL53=FALSE),"「産品」にチェックは不要です。",IF(AND(AK53=TRUE,AL53=TRUE),"「適用の有無」はどちらかにチェックを入れてください。",IF(OR(AM53=TRUE,AN53=TRUE,AO53=TRUE,AP53=TRUE,AQ53=TRUE),"","「産品」にチェックを入れてください。")))))</f>
        <v/>
      </c>
      <c r="AX53" s="16"/>
    </row>
    <row r="54" spans="1:50" ht="16.5" hidden="1" customHeight="1" x14ac:dyDescent="0.4">
      <c r="A54" s="392"/>
      <c r="B54" s="393"/>
      <c r="C54" s="394"/>
      <c r="D54" s="388" t="s">
        <v>1872</v>
      </c>
      <c r="E54" s="391"/>
      <c r="F54" s="391"/>
      <c r="G54" s="83" t="s">
        <v>1936</v>
      </c>
      <c r="H54" s="8" t="s">
        <v>1875</v>
      </c>
      <c r="I54" s="8"/>
      <c r="J54" s="84" t="s">
        <v>1936</v>
      </c>
      <c r="K54" s="18" t="s">
        <v>1876</v>
      </c>
      <c r="L54" s="83" t="s">
        <v>1936</v>
      </c>
      <c r="M54" s="387" t="s">
        <v>1907</v>
      </c>
      <c r="N54" s="387"/>
      <c r="O54" s="387"/>
      <c r="P54" s="388"/>
      <c r="Q54" s="83" t="s">
        <v>1936</v>
      </c>
      <c r="R54" s="387" t="s">
        <v>1877</v>
      </c>
      <c r="S54" s="387"/>
      <c r="T54" s="387"/>
      <c r="U54" s="388"/>
      <c r="V54" s="83" t="s">
        <v>1936</v>
      </c>
      <c r="W54" s="385" t="s">
        <v>1878</v>
      </c>
      <c r="X54" s="385"/>
      <c r="Y54" s="385"/>
      <c r="Z54" s="386"/>
      <c r="AA54" s="83" t="s">
        <v>1936</v>
      </c>
      <c r="AB54" s="385" t="s">
        <v>1879</v>
      </c>
      <c r="AC54" s="385"/>
      <c r="AD54" s="385"/>
      <c r="AE54" s="386"/>
      <c r="AF54" s="83" t="s">
        <v>1936</v>
      </c>
      <c r="AG54" s="387" t="s">
        <v>1880</v>
      </c>
      <c r="AH54" s="387"/>
      <c r="AI54" s="387"/>
      <c r="AJ54" s="388"/>
      <c r="AK54" s="13" t="b">
        <f t="shared" si="0"/>
        <v>0</v>
      </c>
      <c r="AL54" s="13" t="b">
        <f t="shared" si="1"/>
        <v>0</v>
      </c>
      <c r="AM54" s="13" t="b">
        <f t="shared" si="2"/>
        <v>0</v>
      </c>
      <c r="AN54" s="13" t="b">
        <f t="shared" si="3"/>
        <v>0</v>
      </c>
      <c r="AO54" s="13" t="b">
        <f t="shared" si="4"/>
        <v>0</v>
      </c>
      <c r="AP54" s="13" t="b">
        <f t="shared" si="5"/>
        <v>0</v>
      </c>
      <c r="AQ54" s="13" t="b">
        <f t="shared" si="6"/>
        <v>0</v>
      </c>
      <c r="AR54" s="16" t="str">
        <f>IF(A54="","",IF(AND(AK54=FALSE,AL54=FALSE),"「適用の有無」にチェックを入れてください。",IF(AND(AK54=TRUE,AL54=FALSE),"「産品」にチェックは不要です。",IF(AND(AK54=TRUE,AL54=TRUE),"「適用の有無」はどちらかにチェックを入れてください。",IF(OR(AM54=TRUE,AN54=TRUE,AO54=TRUE,AP54=TRUE,AQ54=TRUE),"","「産品」にチェックを入れてください。")))))</f>
        <v/>
      </c>
      <c r="AX54" s="16"/>
    </row>
    <row r="55" spans="1:50" ht="16.5" hidden="1" customHeight="1" x14ac:dyDescent="0.4">
      <c r="A55" s="392"/>
      <c r="B55" s="393"/>
      <c r="C55" s="394"/>
      <c r="D55" s="388" t="s">
        <v>1873</v>
      </c>
      <c r="E55" s="391"/>
      <c r="F55" s="391"/>
      <c r="G55" s="83" t="s">
        <v>1936</v>
      </c>
      <c r="H55" s="8" t="s">
        <v>1875</v>
      </c>
      <c r="I55" s="8"/>
      <c r="J55" s="84" t="s">
        <v>1936</v>
      </c>
      <c r="K55" s="18" t="s">
        <v>1876</v>
      </c>
      <c r="L55" s="83" t="s">
        <v>1936</v>
      </c>
      <c r="M55" s="387" t="s">
        <v>1907</v>
      </c>
      <c r="N55" s="387"/>
      <c r="O55" s="387"/>
      <c r="P55" s="388"/>
      <c r="Q55" s="83" t="s">
        <v>1936</v>
      </c>
      <c r="R55" s="387" t="s">
        <v>1877</v>
      </c>
      <c r="S55" s="387"/>
      <c r="T55" s="387"/>
      <c r="U55" s="388"/>
      <c r="V55" s="83" t="s">
        <v>1936</v>
      </c>
      <c r="W55" s="385" t="s">
        <v>1878</v>
      </c>
      <c r="X55" s="385"/>
      <c r="Y55" s="385"/>
      <c r="Z55" s="386"/>
      <c r="AA55" s="83" t="s">
        <v>1936</v>
      </c>
      <c r="AB55" s="385" t="s">
        <v>1879</v>
      </c>
      <c r="AC55" s="385"/>
      <c r="AD55" s="385"/>
      <c r="AE55" s="386"/>
      <c r="AF55" s="83" t="s">
        <v>1936</v>
      </c>
      <c r="AG55" s="387" t="s">
        <v>1880</v>
      </c>
      <c r="AH55" s="387"/>
      <c r="AI55" s="387"/>
      <c r="AJ55" s="388"/>
      <c r="AK55" s="13" t="b">
        <f t="shared" si="0"/>
        <v>0</v>
      </c>
      <c r="AL55" s="13" t="b">
        <f t="shared" si="1"/>
        <v>0</v>
      </c>
      <c r="AM55" s="13" t="b">
        <f t="shared" si="2"/>
        <v>0</v>
      </c>
      <c r="AN55" s="13" t="b">
        <f t="shared" si="3"/>
        <v>0</v>
      </c>
      <c r="AO55" s="13" t="b">
        <f t="shared" si="4"/>
        <v>0</v>
      </c>
      <c r="AP55" s="13" t="b">
        <f t="shared" si="5"/>
        <v>0</v>
      </c>
      <c r="AQ55" s="13" t="b">
        <f t="shared" si="6"/>
        <v>0</v>
      </c>
      <c r="AR55" s="16" t="str">
        <f>IF(A54="","「仕込順号」に入力してください。",IF(AND(AK55=FALSE,AL55=FALSE),"「適用の有無」にチェックを入れてください。",IF(AND(AK55=TRUE,AL55=FALSE),"「産品」にチェックは不要です。",IF(AND(AK55=TRUE,AL55=TRUE),"「適用の有無」はどちらかにチェックを入れてください。",IF(OR(AM55=TRUE,AN55=TRUE,AO55=TRUE,AP55=TRUE,AQ55=TRUE),"","「産品」にチェックを入れてください。")))))</f>
        <v>「仕込順号」に入力してください。</v>
      </c>
      <c r="AS55" s="15">
        <f>IF(AM54=TRUE,1,0)+IF(AM55=TRUE,4,0)+IF(AM56=TRUE,2,0)</f>
        <v>0</v>
      </c>
      <c r="AT55" s="15">
        <f>IF(AN54=TRUE,1,0)+IF(AN55=TRUE,4,0)+IF(AN56=TRUE,2,0)</f>
        <v>0</v>
      </c>
      <c r="AU55" s="15">
        <f>IF(AO54=TRUE,1,0)+IF(AO55=TRUE,4,0)+IF(AO56=TRUE,2,0)</f>
        <v>0</v>
      </c>
      <c r="AV55" s="15">
        <f>IF(AP54=TRUE,1,0)+IF(AP55=TRUE,4,0)+IF(AP56=TRUE,2,0)</f>
        <v>0</v>
      </c>
      <c r="AW55" s="15">
        <f>IF(AQ54=TRUE,1,0)+IF(AQ55=TRUE,4,0)+IF(AQ56=TRUE,2,0)</f>
        <v>0</v>
      </c>
      <c r="AX55" s="16" t="str">
        <f>IF(OR(AS55&gt;=5,AT55&gt;=5,AU55&gt;=5,AV55&gt;=5,AW55&gt;=5,),"同一「産品」に適用できません。","")</f>
        <v/>
      </c>
    </row>
    <row r="56" spans="1:50" ht="16.5" hidden="1" customHeight="1" x14ac:dyDescent="0.4">
      <c r="A56" s="392"/>
      <c r="B56" s="393"/>
      <c r="C56" s="394"/>
      <c r="D56" s="388" t="s">
        <v>1874</v>
      </c>
      <c r="E56" s="391"/>
      <c r="F56" s="391"/>
      <c r="G56" s="83" t="s">
        <v>1936</v>
      </c>
      <c r="H56" s="8" t="s">
        <v>1875</v>
      </c>
      <c r="I56" s="8"/>
      <c r="J56" s="84" t="s">
        <v>1936</v>
      </c>
      <c r="K56" s="18" t="s">
        <v>1876</v>
      </c>
      <c r="L56" s="83" t="s">
        <v>1936</v>
      </c>
      <c r="M56" s="387" t="s">
        <v>1907</v>
      </c>
      <c r="N56" s="387"/>
      <c r="O56" s="387"/>
      <c r="P56" s="388"/>
      <c r="Q56" s="83" t="s">
        <v>1936</v>
      </c>
      <c r="R56" s="387" t="s">
        <v>1877</v>
      </c>
      <c r="S56" s="387"/>
      <c r="T56" s="387"/>
      <c r="U56" s="388"/>
      <c r="V56" s="83" t="s">
        <v>1936</v>
      </c>
      <c r="W56" s="385" t="s">
        <v>1878</v>
      </c>
      <c r="X56" s="385"/>
      <c r="Y56" s="385"/>
      <c r="Z56" s="386"/>
      <c r="AA56" s="83" t="s">
        <v>1936</v>
      </c>
      <c r="AB56" s="385" t="s">
        <v>1879</v>
      </c>
      <c r="AC56" s="385"/>
      <c r="AD56" s="385"/>
      <c r="AE56" s="386"/>
      <c r="AF56" s="83" t="s">
        <v>1936</v>
      </c>
      <c r="AG56" s="387" t="s">
        <v>1880</v>
      </c>
      <c r="AH56" s="387"/>
      <c r="AI56" s="387"/>
      <c r="AJ56" s="388"/>
      <c r="AK56" s="13" t="b">
        <f t="shared" si="0"/>
        <v>0</v>
      </c>
      <c r="AL56" s="13" t="b">
        <f t="shared" si="1"/>
        <v>0</v>
      </c>
      <c r="AM56" s="13" t="b">
        <f t="shared" si="2"/>
        <v>0</v>
      </c>
      <c r="AN56" s="13" t="b">
        <f t="shared" si="3"/>
        <v>0</v>
      </c>
      <c r="AO56" s="13" t="b">
        <f t="shared" si="4"/>
        <v>0</v>
      </c>
      <c r="AP56" s="13" t="b">
        <f t="shared" si="5"/>
        <v>0</v>
      </c>
      <c r="AQ56" s="13" t="b">
        <f t="shared" si="6"/>
        <v>0</v>
      </c>
      <c r="AR56" s="16" t="str">
        <f>IF(A54="","",IF(AND(AK56=FALSE,AL56=FALSE),"「適用の有無」にチェックを入れてください。",IF(AND(AK56=TRUE,AL56=FALSE),"「産品」にチェックは不要です。",IF(AND(AK56=TRUE,AL56=TRUE),"「適用の有無」はどちらかにチェックを入れてください。",IF(OR(AM56=TRUE,AN56=TRUE,AO56=TRUE,AP56=TRUE,AQ56=TRUE),"","「産品」にチェックを入れてください。")))))</f>
        <v/>
      </c>
      <c r="AX56" s="16"/>
    </row>
    <row r="57" spans="1:50" ht="16.5" hidden="1" customHeight="1" x14ac:dyDescent="0.4">
      <c r="A57" s="398"/>
      <c r="B57" s="399"/>
      <c r="C57" s="400"/>
      <c r="D57" s="344" t="s">
        <v>1872</v>
      </c>
      <c r="E57" s="404"/>
      <c r="F57" s="404"/>
      <c r="G57" s="89" t="s">
        <v>1936</v>
      </c>
      <c r="H57" s="90" t="s">
        <v>1875</v>
      </c>
      <c r="I57" s="90"/>
      <c r="J57" s="91" t="s">
        <v>1936</v>
      </c>
      <c r="K57" s="92" t="s">
        <v>1876</v>
      </c>
      <c r="L57" s="89" t="s">
        <v>1936</v>
      </c>
      <c r="M57" s="343" t="s">
        <v>1907</v>
      </c>
      <c r="N57" s="343"/>
      <c r="O57" s="343"/>
      <c r="P57" s="344"/>
      <c r="Q57" s="89" t="s">
        <v>1936</v>
      </c>
      <c r="R57" s="343" t="s">
        <v>1877</v>
      </c>
      <c r="S57" s="343"/>
      <c r="T57" s="343"/>
      <c r="U57" s="344"/>
      <c r="V57" s="89" t="s">
        <v>1936</v>
      </c>
      <c r="W57" s="317" t="s">
        <v>1878</v>
      </c>
      <c r="X57" s="317"/>
      <c r="Y57" s="317"/>
      <c r="Z57" s="318"/>
      <c r="AA57" s="89" t="s">
        <v>1936</v>
      </c>
      <c r="AB57" s="317" t="s">
        <v>1879</v>
      </c>
      <c r="AC57" s="317"/>
      <c r="AD57" s="317"/>
      <c r="AE57" s="318"/>
      <c r="AF57" s="89" t="s">
        <v>1936</v>
      </c>
      <c r="AG57" s="343" t="s">
        <v>1880</v>
      </c>
      <c r="AH57" s="343"/>
      <c r="AI57" s="343"/>
      <c r="AJ57" s="344"/>
      <c r="AK57" s="13" t="b">
        <f t="shared" si="0"/>
        <v>0</v>
      </c>
      <c r="AL57" s="13" t="b">
        <f t="shared" si="1"/>
        <v>0</v>
      </c>
      <c r="AM57" s="13" t="b">
        <f t="shared" si="2"/>
        <v>0</v>
      </c>
      <c r="AN57" s="13" t="b">
        <f t="shared" si="3"/>
        <v>0</v>
      </c>
      <c r="AO57" s="13" t="b">
        <f t="shared" si="4"/>
        <v>0</v>
      </c>
      <c r="AP57" s="13" t="b">
        <f t="shared" si="5"/>
        <v>0</v>
      </c>
      <c r="AQ57" s="13" t="b">
        <f t="shared" si="6"/>
        <v>0</v>
      </c>
      <c r="AR57" s="16" t="str">
        <f>IF(A57="","",IF(AND(AK57=FALSE,AL57=FALSE),"「適用の有無」にチェックを入れてください。",IF(AND(AK57=TRUE,AL57=FALSE),"「産品」にチェックは不要です。",IF(AND(AK57=TRUE,AL57=TRUE),"「適用の有無」はどちらかにチェックを入れてください。",IF(OR(AM57=TRUE,AN57=TRUE,AO57=TRUE,AP57=TRUE,AQ57=TRUE),"","「産品」にチェックを入れてください。")))))</f>
        <v/>
      </c>
      <c r="AX57" s="16"/>
    </row>
    <row r="58" spans="1:50" ht="16.5" hidden="1" customHeight="1" x14ac:dyDescent="0.4">
      <c r="A58" s="392"/>
      <c r="B58" s="393"/>
      <c r="C58" s="394"/>
      <c r="D58" s="388" t="s">
        <v>1873</v>
      </c>
      <c r="E58" s="391"/>
      <c r="F58" s="391"/>
      <c r="G58" s="83" t="s">
        <v>1936</v>
      </c>
      <c r="H58" s="8" t="s">
        <v>1875</v>
      </c>
      <c r="I58" s="8"/>
      <c r="J58" s="84" t="s">
        <v>1936</v>
      </c>
      <c r="K58" s="18" t="s">
        <v>1876</v>
      </c>
      <c r="L58" s="83" t="s">
        <v>1936</v>
      </c>
      <c r="M58" s="387" t="s">
        <v>1907</v>
      </c>
      <c r="N58" s="387"/>
      <c r="O58" s="387"/>
      <c r="P58" s="388"/>
      <c r="Q58" s="83" t="s">
        <v>1936</v>
      </c>
      <c r="R58" s="387" t="s">
        <v>1877</v>
      </c>
      <c r="S58" s="387"/>
      <c r="T58" s="387"/>
      <c r="U58" s="388"/>
      <c r="V58" s="83" t="s">
        <v>1936</v>
      </c>
      <c r="W58" s="385" t="s">
        <v>1878</v>
      </c>
      <c r="X58" s="385"/>
      <c r="Y58" s="385"/>
      <c r="Z58" s="386"/>
      <c r="AA58" s="83" t="s">
        <v>1936</v>
      </c>
      <c r="AB58" s="385" t="s">
        <v>1879</v>
      </c>
      <c r="AC58" s="385"/>
      <c r="AD58" s="385"/>
      <c r="AE58" s="386"/>
      <c r="AF58" s="83" t="s">
        <v>1936</v>
      </c>
      <c r="AG58" s="387" t="s">
        <v>1880</v>
      </c>
      <c r="AH58" s="387"/>
      <c r="AI58" s="387"/>
      <c r="AJ58" s="388"/>
      <c r="AK58" s="13" t="b">
        <f t="shared" si="0"/>
        <v>0</v>
      </c>
      <c r="AL58" s="13" t="b">
        <f t="shared" si="1"/>
        <v>0</v>
      </c>
      <c r="AM58" s="13" t="b">
        <f t="shared" si="2"/>
        <v>0</v>
      </c>
      <c r="AN58" s="13" t="b">
        <f t="shared" si="3"/>
        <v>0</v>
      </c>
      <c r="AO58" s="13" t="b">
        <f t="shared" si="4"/>
        <v>0</v>
      </c>
      <c r="AP58" s="13" t="b">
        <f t="shared" si="5"/>
        <v>0</v>
      </c>
      <c r="AQ58" s="13" t="b">
        <f t="shared" si="6"/>
        <v>0</v>
      </c>
      <c r="AR58" s="16" t="str">
        <f>IF(A57="","「仕込順号」に入力してください。",IF(AND(AK58=FALSE,AL58=FALSE),"「適用の有無」にチェックを入れてください。",IF(AND(AK58=TRUE,AL58=FALSE),"「産品」にチェックは不要です。",IF(AND(AK58=TRUE,AL58=TRUE),"「適用の有無」はどちらかにチェックを入れてください。",IF(OR(AM58=TRUE,AN58=TRUE,AO58=TRUE,AP58=TRUE,AQ58=TRUE),"","「産品」にチェックを入れてください。")))))</f>
        <v>「仕込順号」に入力してください。</v>
      </c>
      <c r="AS58" s="15">
        <f>IF(AM57=TRUE,1,0)+IF(AM58=TRUE,4,0)+IF(AM59=TRUE,2,0)</f>
        <v>0</v>
      </c>
      <c r="AT58" s="15">
        <f>IF(AN57=TRUE,1,0)+IF(AN58=TRUE,4,0)+IF(AN59=TRUE,2,0)</f>
        <v>0</v>
      </c>
      <c r="AU58" s="15">
        <f>IF(AO57=TRUE,1,0)+IF(AO58=TRUE,4,0)+IF(AO59=TRUE,2,0)</f>
        <v>0</v>
      </c>
      <c r="AV58" s="15">
        <f>IF(AP57=TRUE,1,0)+IF(AP58=TRUE,4,0)+IF(AP59=TRUE,2,0)</f>
        <v>0</v>
      </c>
      <c r="AW58" s="15">
        <f>IF(AQ57=TRUE,1,0)+IF(AQ58=TRUE,4,0)+IF(AQ59=TRUE,2,0)</f>
        <v>0</v>
      </c>
      <c r="AX58" s="16" t="str">
        <f>IF(OR(AS58&gt;=5,AT58&gt;=5,AU58&gt;=5,AV58&gt;=5,AW58&gt;=5,),"同一「産品」に適用できません。","")</f>
        <v/>
      </c>
    </row>
    <row r="59" spans="1:50" ht="16.5" hidden="1" customHeight="1" x14ac:dyDescent="0.4">
      <c r="A59" s="401"/>
      <c r="B59" s="402"/>
      <c r="C59" s="403"/>
      <c r="D59" s="341" t="s">
        <v>1874</v>
      </c>
      <c r="E59" s="405"/>
      <c r="F59" s="405"/>
      <c r="G59" s="85" t="s">
        <v>1936</v>
      </c>
      <c r="H59" s="86" t="s">
        <v>1875</v>
      </c>
      <c r="I59" s="86"/>
      <c r="J59" s="87" t="s">
        <v>1936</v>
      </c>
      <c r="K59" s="88" t="s">
        <v>1876</v>
      </c>
      <c r="L59" s="85" t="s">
        <v>1936</v>
      </c>
      <c r="M59" s="320" t="s">
        <v>1907</v>
      </c>
      <c r="N59" s="320"/>
      <c r="O59" s="320"/>
      <c r="P59" s="341"/>
      <c r="Q59" s="85" t="s">
        <v>1936</v>
      </c>
      <c r="R59" s="320" t="s">
        <v>1877</v>
      </c>
      <c r="S59" s="320"/>
      <c r="T59" s="320"/>
      <c r="U59" s="341"/>
      <c r="V59" s="85" t="s">
        <v>1936</v>
      </c>
      <c r="W59" s="314" t="s">
        <v>1878</v>
      </c>
      <c r="X59" s="314"/>
      <c r="Y59" s="314"/>
      <c r="Z59" s="315"/>
      <c r="AA59" s="85" t="s">
        <v>1936</v>
      </c>
      <c r="AB59" s="314" t="s">
        <v>1879</v>
      </c>
      <c r="AC59" s="314"/>
      <c r="AD59" s="314"/>
      <c r="AE59" s="315"/>
      <c r="AF59" s="85" t="s">
        <v>1936</v>
      </c>
      <c r="AG59" s="320" t="s">
        <v>1880</v>
      </c>
      <c r="AH59" s="320"/>
      <c r="AI59" s="320"/>
      <c r="AJ59" s="341"/>
      <c r="AK59" s="13" t="b">
        <f t="shared" si="0"/>
        <v>0</v>
      </c>
      <c r="AL59" s="13" t="b">
        <f t="shared" si="1"/>
        <v>0</v>
      </c>
      <c r="AM59" s="13" t="b">
        <f t="shared" si="2"/>
        <v>0</v>
      </c>
      <c r="AN59" s="13" t="b">
        <f t="shared" si="3"/>
        <v>0</v>
      </c>
      <c r="AO59" s="13" t="b">
        <f t="shared" si="4"/>
        <v>0</v>
      </c>
      <c r="AP59" s="13" t="b">
        <f t="shared" si="5"/>
        <v>0</v>
      </c>
      <c r="AQ59" s="13" t="b">
        <f t="shared" si="6"/>
        <v>0</v>
      </c>
      <c r="AR59" s="16" t="str">
        <f>IF(A57="","",IF(AND(AK59=FALSE,AL59=FALSE),"「適用の有無」にチェックを入れてください。",IF(AND(AK59=TRUE,AL59=FALSE),"「産品」にチェックは不要です。",IF(AND(AK59=TRUE,AL59=TRUE),"「適用の有無」はどちらかにチェックを入れてください。",IF(OR(AM59=TRUE,AN59=TRUE,AO59=TRUE,AP59=TRUE,AQ59=TRUE),"","「産品」にチェックを入れてください。")))))</f>
        <v/>
      </c>
      <c r="AX59" s="16"/>
    </row>
    <row r="60" spans="1:50" ht="16.5" hidden="1" customHeight="1" x14ac:dyDescent="0.4">
      <c r="A60" s="392"/>
      <c r="B60" s="393"/>
      <c r="C60" s="394"/>
      <c r="D60" s="388" t="s">
        <v>1872</v>
      </c>
      <c r="E60" s="391"/>
      <c r="F60" s="391"/>
      <c r="G60" s="83" t="s">
        <v>1936</v>
      </c>
      <c r="H60" s="8" t="s">
        <v>1875</v>
      </c>
      <c r="I60" s="8"/>
      <c r="J60" s="84" t="s">
        <v>1936</v>
      </c>
      <c r="K60" s="18" t="s">
        <v>1876</v>
      </c>
      <c r="L60" s="83" t="s">
        <v>1936</v>
      </c>
      <c r="M60" s="387" t="s">
        <v>1907</v>
      </c>
      <c r="N60" s="387"/>
      <c r="O60" s="387"/>
      <c r="P60" s="388"/>
      <c r="Q60" s="83" t="s">
        <v>1936</v>
      </c>
      <c r="R60" s="387" t="s">
        <v>1877</v>
      </c>
      <c r="S60" s="387"/>
      <c r="T60" s="387"/>
      <c r="U60" s="388"/>
      <c r="V60" s="83" t="s">
        <v>1936</v>
      </c>
      <c r="W60" s="385" t="s">
        <v>1878</v>
      </c>
      <c r="X60" s="385"/>
      <c r="Y60" s="385"/>
      <c r="Z60" s="386"/>
      <c r="AA60" s="83" t="s">
        <v>1936</v>
      </c>
      <c r="AB60" s="385" t="s">
        <v>1879</v>
      </c>
      <c r="AC60" s="385"/>
      <c r="AD60" s="385"/>
      <c r="AE60" s="386"/>
      <c r="AF60" s="83" t="s">
        <v>1936</v>
      </c>
      <c r="AG60" s="387" t="s">
        <v>1880</v>
      </c>
      <c r="AH60" s="387"/>
      <c r="AI60" s="387"/>
      <c r="AJ60" s="388"/>
      <c r="AK60" s="13" t="b">
        <f t="shared" si="0"/>
        <v>0</v>
      </c>
      <c r="AL60" s="13" t="b">
        <f t="shared" si="1"/>
        <v>0</v>
      </c>
      <c r="AM60" s="13" t="b">
        <f t="shared" si="2"/>
        <v>0</v>
      </c>
      <c r="AN60" s="13" t="b">
        <f t="shared" si="3"/>
        <v>0</v>
      </c>
      <c r="AO60" s="13" t="b">
        <f t="shared" si="4"/>
        <v>0</v>
      </c>
      <c r="AP60" s="13" t="b">
        <f t="shared" si="5"/>
        <v>0</v>
      </c>
      <c r="AQ60" s="13" t="b">
        <f t="shared" si="6"/>
        <v>0</v>
      </c>
      <c r="AR60" s="16" t="str">
        <f>IF(A60="","",IF(AND(AK60=FALSE,AL60=FALSE),"「適用の有無」にチェックを入れてください。",IF(AND(AK60=TRUE,AL60=FALSE),"「産品」にチェックは不要です。",IF(AND(AK60=TRUE,AL60=TRUE),"「適用の有無」はどちらかにチェックを入れてください。",IF(OR(AM60=TRUE,AN60=TRUE,AO60=TRUE,AP60=TRUE,AQ60=TRUE),"","「産品」にチェックを入れてください。")))))</f>
        <v/>
      </c>
      <c r="AX60" s="16"/>
    </row>
    <row r="61" spans="1:50" ht="16.5" hidden="1" customHeight="1" x14ac:dyDescent="0.4">
      <c r="A61" s="392"/>
      <c r="B61" s="393"/>
      <c r="C61" s="394"/>
      <c r="D61" s="388" t="s">
        <v>1873</v>
      </c>
      <c r="E61" s="391"/>
      <c r="F61" s="391"/>
      <c r="G61" s="83" t="s">
        <v>1936</v>
      </c>
      <c r="H61" s="8" t="s">
        <v>1875</v>
      </c>
      <c r="I61" s="8"/>
      <c r="J61" s="84" t="s">
        <v>1936</v>
      </c>
      <c r="K61" s="18" t="s">
        <v>1876</v>
      </c>
      <c r="L61" s="83" t="s">
        <v>1936</v>
      </c>
      <c r="M61" s="387" t="s">
        <v>1907</v>
      </c>
      <c r="N61" s="387"/>
      <c r="O61" s="387"/>
      <c r="P61" s="388"/>
      <c r="Q61" s="83" t="s">
        <v>1936</v>
      </c>
      <c r="R61" s="387" t="s">
        <v>1877</v>
      </c>
      <c r="S61" s="387"/>
      <c r="T61" s="387"/>
      <c r="U61" s="388"/>
      <c r="V61" s="83" t="s">
        <v>1936</v>
      </c>
      <c r="W61" s="385" t="s">
        <v>1878</v>
      </c>
      <c r="X61" s="385"/>
      <c r="Y61" s="385"/>
      <c r="Z61" s="386"/>
      <c r="AA61" s="83" t="s">
        <v>1936</v>
      </c>
      <c r="AB61" s="385" t="s">
        <v>1879</v>
      </c>
      <c r="AC61" s="385"/>
      <c r="AD61" s="385"/>
      <c r="AE61" s="386"/>
      <c r="AF61" s="83" t="s">
        <v>1936</v>
      </c>
      <c r="AG61" s="387" t="s">
        <v>1880</v>
      </c>
      <c r="AH61" s="387"/>
      <c r="AI61" s="387"/>
      <c r="AJ61" s="388"/>
      <c r="AK61" s="13" t="b">
        <f t="shared" si="0"/>
        <v>0</v>
      </c>
      <c r="AL61" s="13" t="b">
        <f t="shared" si="1"/>
        <v>0</v>
      </c>
      <c r="AM61" s="13" t="b">
        <f t="shared" si="2"/>
        <v>0</v>
      </c>
      <c r="AN61" s="13" t="b">
        <f t="shared" si="3"/>
        <v>0</v>
      </c>
      <c r="AO61" s="13" t="b">
        <f t="shared" si="4"/>
        <v>0</v>
      </c>
      <c r="AP61" s="13" t="b">
        <f t="shared" si="5"/>
        <v>0</v>
      </c>
      <c r="AQ61" s="13" t="b">
        <f t="shared" si="6"/>
        <v>0</v>
      </c>
      <c r="AR61" s="16" t="str">
        <f>IF(A60="","「仕込順号」に入力してください。",IF(AND(AK61=FALSE,AL61=FALSE),"「適用の有無」にチェックを入れてください。",IF(AND(AK61=TRUE,AL61=FALSE),"「産品」にチェックは不要です。",IF(AND(AK61=TRUE,AL61=TRUE),"「適用の有無」はどちらかにチェックを入れてください。",IF(OR(AM61=TRUE,AN61=TRUE,AO61=TRUE,AP61=TRUE,AQ61=TRUE),"","「産品」にチェックを入れてください。")))))</f>
        <v>「仕込順号」に入力してください。</v>
      </c>
      <c r="AS61" s="15">
        <f>IF(AM60=TRUE,1,0)+IF(AM61=TRUE,4,0)+IF(AM62=TRUE,2,0)</f>
        <v>0</v>
      </c>
      <c r="AT61" s="15">
        <f>IF(AN60=TRUE,1,0)+IF(AN61=TRUE,4,0)+IF(AN62=TRUE,2,0)</f>
        <v>0</v>
      </c>
      <c r="AU61" s="15">
        <f>IF(AO60=TRUE,1,0)+IF(AO61=TRUE,4,0)+IF(AO62=TRUE,2,0)</f>
        <v>0</v>
      </c>
      <c r="AV61" s="15">
        <f>IF(AP60=TRUE,1,0)+IF(AP61=TRUE,4,0)+IF(AP62=TRUE,2,0)</f>
        <v>0</v>
      </c>
      <c r="AW61" s="15">
        <f>IF(AQ60=TRUE,1,0)+IF(AQ61=TRUE,4,0)+IF(AQ62=TRUE,2,0)</f>
        <v>0</v>
      </c>
      <c r="AX61" s="16" t="str">
        <f>IF(OR(AS61&gt;=5,AT61&gt;=5,AU61&gt;=5,AV61&gt;=5,AW61&gt;=5,),"同一「産品」に適用できません。","")</f>
        <v/>
      </c>
    </row>
    <row r="62" spans="1:50" ht="16.5" hidden="1" customHeight="1" x14ac:dyDescent="0.4">
      <c r="A62" s="392"/>
      <c r="B62" s="393"/>
      <c r="C62" s="394"/>
      <c r="D62" s="388" t="s">
        <v>1874</v>
      </c>
      <c r="E62" s="391"/>
      <c r="F62" s="391"/>
      <c r="G62" s="83" t="s">
        <v>1936</v>
      </c>
      <c r="H62" s="8" t="s">
        <v>1875</v>
      </c>
      <c r="I62" s="8"/>
      <c r="J62" s="84" t="s">
        <v>1936</v>
      </c>
      <c r="K62" s="18" t="s">
        <v>1876</v>
      </c>
      <c r="L62" s="83" t="s">
        <v>1936</v>
      </c>
      <c r="M62" s="387" t="s">
        <v>1907</v>
      </c>
      <c r="N62" s="387"/>
      <c r="O62" s="387"/>
      <c r="P62" s="388"/>
      <c r="Q62" s="83" t="s">
        <v>1936</v>
      </c>
      <c r="R62" s="387" t="s">
        <v>1877</v>
      </c>
      <c r="S62" s="387"/>
      <c r="T62" s="387"/>
      <c r="U62" s="388"/>
      <c r="V62" s="83" t="s">
        <v>1936</v>
      </c>
      <c r="W62" s="385" t="s">
        <v>1878</v>
      </c>
      <c r="X62" s="385"/>
      <c r="Y62" s="385"/>
      <c r="Z62" s="386"/>
      <c r="AA62" s="83" t="s">
        <v>1936</v>
      </c>
      <c r="AB62" s="385" t="s">
        <v>1879</v>
      </c>
      <c r="AC62" s="385"/>
      <c r="AD62" s="385"/>
      <c r="AE62" s="386"/>
      <c r="AF62" s="83" t="s">
        <v>1936</v>
      </c>
      <c r="AG62" s="387" t="s">
        <v>1880</v>
      </c>
      <c r="AH62" s="387"/>
      <c r="AI62" s="387"/>
      <c r="AJ62" s="388"/>
      <c r="AK62" s="13" t="b">
        <f t="shared" si="0"/>
        <v>0</v>
      </c>
      <c r="AL62" s="13" t="b">
        <f t="shared" si="1"/>
        <v>0</v>
      </c>
      <c r="AM62" s="13" t="b">
        <f t="shared" si="2"/>
        <v>0</v>
      </c>
      <c r="AN62" s="13" t="b">
        <f t="shared" si="3"/>
        <v>0</v>
      </c>
      <c r="AO62" s="13" t="b">
        <f t="shared" si="4"/>
        <v>0</v>
      </c>
      <c r="AP62" s="13" t="b">
        <f t="shared" si="5"/>
        <v>0</v>
      </c>
      <c r="AQ62" s="13" t="b">
        <f t="shared" si="6"/>
        <v>0</v>
      </c>
      <c r="AR62" s="16" t="str">
        <f>IF(A60="","",IF(AND(AK62=FALSE,AL62=FALSE),"「適用の有無」にチェックを入れてください。",IF(AND(AK62=TRUE,AL62=FALSE),"「産品」にチェックは不要です。",IF(AND(AK62=TRUE,AL62=TRUE),"「適用の有無」はどちらかにチェックを入れてください。",IF(OR(AM62=TRUE,AN62=TRUE,AO62=TRUE,AP62=TRUE,AQ62=TRUE),"","「産品」にチェックを入れてください。")))))</f>
        <v/>
      </c>
      <c r="AX62" s="16"/>
    </row>
    <row r="63" spans="1:50" ht="16.5" hidden="1" customHeight="1" x14ac:dyDescent="0.4">
      <c r="A63" s="398"/>
      <c r="B63" s="399"/>
      <c r="C63" s="400"/>
      <c r="D63" s="344" t="s">
        <v>1872</v>
      </c>
      <c r="E63" s="404"/>
      <c r="F63" s="404"/>
      <c r="G63" s="89" t="s">
        <v>1936</v>
      </c>
      <c r="H63" s="90" t="s">
        <v>1875</v>
      </c>
      <c r="I63" s="90"/>
      <c r="J63" s="91" t="s">
        <v>1936</v>
      </c>
      <c r="K63" s="92" t="s">
        <v>1876</v>
      </c>
      <c r="L63" s="89" t="s">
        <v>1936</v>
      </c>
      <c r="M63" s="343" t="s">
        <v>1907</v>
      </c>
      <c r="N63" s="343"/>
      <c r="O63" s="343"/>
      <c r="P63" s="344"/>
      <c r="Q63" s="89" t="s">
        <v>1936</v>
      </c>
      <c r="R63" s="343" t="s">
        <v>1877</v>
      </c>
      <c r="S63" s="343"/>
      <c r="T63" s="343"/>
      <c r="U63" s="344"/>
      <c r="V63" s="89" t="s">
        <v>1936</v>
      </c>
      <c r="W63" s="317" t="s">
        <v>1878</v>
      </c>
      <c r="X63" s="317"/>
      <c r="Y63" s="317"/>
      <c r="Z63" s="318"/>
      <c r="AA63" s="89" t="s">
        <v>1936</v>
      </c>
      <c r="AB63" s="317" t="s">
        <v>1879</v>
      </c>
      <c r="AC63" s="317"/>
      <c r="AD63" s="317"/>
      <c r="AE63" s="318"/>
      <c r="AF63" s="89" t="s">
        <v>1936</v>
      </c>
      <c r="AG63" s="343" t="s">
        <v>1880</v>
      </c>
      <c r="AH63" s="343"/>
      <c r="AI63" s="343"/>
      <c r="AJ63" s="344"/>
      <c r="AK63" s="13" t="b">
        <f t="shared" si="0"/>
        <v>0</v>
      </c>
      <c r="AL63" s="13" t="b">
        <f t="shared" si="1"/>
        <v>0</v>
      </c>
      <c r="AM63" s="13" t="b">
        <f t="shared" si="2"/>
        <v>0</v>
      </c>
      <c r="AN63" s="13" t="b">
        <f t="shared" si="3"/>
        <v>0</v>
      </c>
      <c r="AO63" s="13" t="b">
        <f t="shared" si="4"/>
        <v>0</v>
      </c>
      <c r="AP63" s="13" t="b">
        <f t="shared" si="5"/>
        <v>0</v>
      </c>
      <c r="AQ63" s="13" t="b">
        <f t="shared" si="6"/>
        <v>0</v>
      </c>
      <c r="AR63" s="16" t="str">
        <f>IF(A63="","",IF(AND(AK63=FALSE,AL63=FALSE),"「適用の有無」にチェックを入れてください。",IF(AND(AK63=TRUE,AL63=FALSE),"「産品」にチェックは不要です。",IF(AND(AK63=TRUE,AL63=TRUE),"「適用の有無」はどちらかにチェックを入れてください。",IF(OR(AM63=TRUE,AN63=TRUE,AO63=TRUE,AP63=TRUE,AQ63=TRUE),"","「産品」にチェックを入れてください。")))))</f>
        <v/>
      </c>
      <c r="AX63" s="16"/>
    </row>
    <row r="64" spans="1:50" ht="16.5" hidden="1" customHeight="1" x14ac:dyDescent="0.4">
      <c r="A64" s="392"/>
      <c r="B64" s="393"/>
      <c r="C64" s="394"/>
      <c r="D64" s="388" t="s">
        <v>1873</v>
      </c>
      <c r="E64" s="391"/>
      <c r="F64" s="391"/>
      <c r="G64" s="83" t="s">
        <v>1936</v>
      </c>
      <c r="H64" s="8" t="s">
        <v>1875</v>
      </c>
      <c r="I64" s="8"/>
      <c r="J64" s="84" t="s">
        <v>1936</v>
      </c>
      <c r="K64" s="18" t="s">
        <v>1876</v>
      </c>
      <c r="L64" s="83" t="s">
        <v>1936</v>
      </c>
      <c r="M64" s="387" t="s">
        <v>1907</v>
      </c>
      <c r="N64" s="387"/>
      <c r="O64" s="387"/>
      <c r="P64" s="388"/>
      <c r="Q64" s="83" t="s">
        <v>1936</v>
      </c>
      <c r="R64" s="387" t="s">
        <v>1877</v>
      </c>
      <c r="S64" s="387"/>
      <c r="T64" s="387"/>
      <c r="U64" s="388"/>
      <c r="V64" s="83" t="s">
        <v>1936</v>
      </c>
      <c r="W64" s="385" t="s">
        <v>1878</v>
      </c>
      <c r="X64" s="385"/>
      <c r="Y64" s="385"/>
      <c r="Z64" s="386"/>
      <c r="AA64" s="83" t="s">
        <v>1936</v>
      </c>
      <c r="AB64" s="385" t="s">
        <v>1879</v>
      </c>
      <c r="AC64" s="385"/>
      <c r="AD64" s="385"/>
      <c r="AE64" s="386"/>
      <c r="AF64" s="83" t="s">
        <v>1936</v>
      </c>
      <c r="AG64" s="387" t="s">
        <v>1880</v>
      </c>
      <c r="AH64" s="387"/>
      <c r="AI64" s="387"/>
      <c r="AJ64" s="388"/>
      <c r="AK64" s="13" t="b">
        <f t="shared" si="0"/>
        <v>0</v>
      </c>
      <c r="AL64" s="13" t="b">
        <f t="shared" si="1"/>
        <v>0</v>
      </c>
      <c r="AM64" s="13" t="b">
        <f t="shared" si="2"/>
        <v>0</v>
      </c>
      <c r="AN64" s="13" t="b">
        <f t="shared" si="3"/>
        <v>0</v>
      </c>
      <c r="AO64" s="13" t="b">
        <f t="shared" si="4"/>
        <v>0</v>
      </c>
      <c r="AP64" s="13" t="b">
        <f t="shared" si="5"/>
        <v>0</v>
      </c>
      <c r="AQ64" s="13" t="b">
        <f t="shared" si="6"/>
        <v>0</v>
      </c>
      <c r="AR64" s="16" t="str">
        <f>IF(A63="","「仕込順号」に入力してください。",IF(AND(AK64=FALSE,AL64=FALSE),"「適用の有無」にチェックを入れてください。",IF(AND(AK64=TRUE,AL64=FALSE),"「産品」にチェックは不要です。",IF(AND(AK64=TRUE,AL64=TRUE),"「適用の有無」はどちらかにチェックを入れてください。",IF(OR(AM64=TRUE,AN64=TRUE,AO64=TRUE,AP64=TRUE,AQ64=TRUE),"","「産品」にチェックを入れてください。")))))</f>
        <v>「仕込順号」に入力してください。</v>
      </c>
      <c r="AS64" s="15">
        <f>IF(AM63=TRUE,1,0)+IF(AM64=TRUE,4,0)+IF(AM65=TRUE,2,0)</f>
        <v>0</v>
      </c>
      <c r="AT64" s="15">
        <f>IF(AN63=TRUE,1,0)+IF(AN64=TRUE,4,0)+IF(AN65=TRUE,2,0)</f>
        <v>0</v>
      </c>
      <c r="AU64" s="15">
        <f>IF(AO63=TRUE,1,0)+IF(AO64=TRUE,4,0)+IF(AO65=TRUE,2,0)</f>
        <v>0</v>
      </c>
      <c r="AV64" s="15">
        <f>IF(AP63=TRUE,1,0)+IF(AP64=TRUE,4,0)+IF(AP65=TRUE,2,0)</f>
        <v>0</v>
      </c>
      <c r="AW64" s="15">
        <f>IF(AQ63=TRUE,1,0)+IF(AQ64=TRUE,4,0)+IF(AQ65=TRUE,2,0)</f>
        <v>0</v>
      </c>
      <c r="AX64" s="16" t="str">
        <f>IF(OR(AS64&gt;=5,AT64&gt;=5,AU64&gt;=5,AV64&gt;=5,AW64&gt;=5,),"同一「産品」に適用できません。","")</f>
        <v/>
      </c>
    </row>
    <row r="65" spans="1:50" ht="16.5" hidden="1" customHeight="1" x14ac:dyDescent="0.4">
      <c r="A65" s="401"/>
      <c r="B65" s="402"/>
      <c r="C65" s="403"/>
      <c r="D65" s="341" t="s">
        <v>1874</v>
      </c>
      <c r="E65" s="405"/>
      <c r="F65" s="405"/>
      <c r="G65" s="85" t="s">
        <v>1936</v>
      </c>
      <c r="H65" s="86" t="s">
        <v>1875</v>
      </c>
      <c r="I65" s="86"/>
      <c r="J65" s="87" t="s">
        <v>1936</v>
      </c>
      <c r="K65" s="88" t="s">
        <v>1876</v>
      </c>
      <c r="L65" s="85" t="s">
        <v>1936</v>
      </c>
      <c r="M65" s="320" t="s">
        <v>1907</v>
      </c>
      <c r="N65" s="320"/>
      <c r="O65" s="320"/>
      <c r="P65" s="341"/>
      <c r="Q65" s="85" t="s">
        <v>1936</v>
      </c>
      <c r="R65" s="320" t="s">
        <v>1877</v>
      </c>
      <c r="S65" s="320"/>
      <c r="T65" s="320"/>
      <c r="U65" s="341"/>
      <c r="V65" s="85" t="s">
        <v>1936</v>
      </c>
      <c r="W65" s="314" t="s">
        <v>1878</v>
      </c>
      <c r="X65" s="314"/>
      <c r="Y65" s="314"/>
      <c r="Z65" s="315"/>
      <c r="AA65" s="85" t="s">
        <v>1936</v>
      </c>
      <c r="AB65" s="314" t="s">
        <v>1879</v>
      </c>
      <c r="AC65" s="314"/>
      <c r="AD65" s="314"/>
      <c r="AE65" s="315"/>
      <c r="AF65" s="85" t="s">
        <v>1936</v>
      </c>
      <c r="AG65" s="320" t="s">
        <v>1880</v>
      </c>
      <c r="AH65" s="320"/>
      <c r="AI65" s="320"/>
      <c r="AJ65" s="341"/>
      <c r="AK65" s="13" t="b">
        <f t="shared" si="0"/>
        <v>0</v>
      </c>
      <c r="AL65" s="13" t="b">
        <f t="shared" si="1"/>
        <v>0</v>
      </c>
      <c r="AM65" s="13" t="b">
        <f t="shared" si="2"/>
        <v>0</v>
      </c>
      <c r="AN65" s="13" t="b">
        <f t="shared" si="3"/>
        <v>0</v>
      </c>
      <c r="AO65" s="13" t="b">
        <f t="shared" si="4"/>
        <v>0</v>
      </c>
      <c r="AP65" s="13" t="b">
        <f t="shared" si="5"/>
        <v>0</v>
      </c>
      <c r="AQ65" s="13" t="b">
        <f t="shared" si="6"/>
        <v>0</v>
      </c>
      <c r="AR65" s="16" t="str">
        <f>IF(A63="","",IF(AND(AK65=FALSE,AL65=FALSE),"「適用の有無」にチェックを入れてください。",IF(AND(AK65=TRUE,AL65=FALSE),"「産品」にチェックは不要です。",IF(AND(AK65=TRUE,AL65=TRUE),"「適用の有無」はどちらかにチェックを入れてください。",IF(OR(AM65=TRUE,AN65=TRUE,AO65=TRUE,AP65=TRUE,AQ65=TRUE),"","「産品」にチェックを入れてください。")))))</f>
        <v/>
      </c>
      <c r="AX65" s="16"/>
    </row>
    <row r="66" spans="1:50" ht="16.5" hidden="1" customHeight="1" x14ac:dyDescent="0.4">
      <c r="A66" s="392"/>
      <c r="B66" s="393"/>
      <c r="C66" s="394"/>
      <c r="D66" s="388" t="s">
        <v>1872</v>
      </c>
      <c r="E66" s="391"/>
      <c r="F66" s="391"/>
      <c r="G66" s="83" t="s">
        <v>1936</v>
      </c>
      <c r="H66" s="8" t="s">
        <v>1875</v>
      </c>
      <c r="I66" s="8"/>
      <c r="J66" s="84" t="s">
        <v>1936</v>
      </c>
      <c r="K66" s="18" t="s">
        <v>1876</v>
      </c>
      <c r="L66" s="83" t="s">
        <v>1936</v>
      </c>
      <c r="M66" s="387" t="s">
        <v>1907</v>
      </c>
      <c r="N66" s="387"/>
      <c r="O66" s="387"/>
      <c r="P66" s="388"/>
      <c r="Q66" s="83" t="s">
        <v>1936</v>
      </c>
      <c r="R66" s="387" t="s">
        <v>1877</v>
      </c>
      <c r="S66" s="387"/>
      <c r="T66" s="387"/>
      <c r="U66" s="388"/>
      <c r="V66" s="83" t="s">
        <v>1936</v>
      </c>
      <c r="W66" s="385" t="s">
        <v>1878</v>
      </c>
      <c r="X66" s="385"/>
      <c r="Y66" s="385"/>
      <c r="Z66" s="386"/>
      <c r="AA66" s="83" t="s">
        <v>1936</v>
      </c>
      <c r="AB66" s="385" t="s">
        <v>1879</v>
      </c>
      <c r="AC66" s="385"/>
      <c r="AD66" s="385"/>
      <c r="AE66" s="386"/>
      <c r="AF66" s="83" t="s">
        <v>1936</v>
      </c>
      <c r="AG66" s="387" t="s">
        <v>1880</v>
      </c>
      <c r="AH66" s="387"/>
      <c r="AI66" s="387"/>
      <c r="AJ66" s="388"/>
      <c r="AK66" s="13" t="b">
        <f t="shared" si="0"/>
        <v>0</v>
      </c>
      <c r="AL66" s="13" t="b">
        <f t="shared" si="1"/>
        <v>0</v>
      </c>
      <c r="AM66" s="13" t="b">
        <f t="shared" si="2"/>
        <v>0</v>
      </c>
      <c r="AN66" s="13" t="b">
        <f t="shared" si="3"/>
        <v>0</v>
      </c>
      <c r="AO66" s="13" t="b">
        <f t="shared" si="4"/>
        <v>0</v>
      </c>
      <c r="AP66" s="13" t="b">
        <f t="shared" si="5"/>
        <v>0</v>
      </c>
      <c r="AQ66" s="13" t="b">
        <f t="shared" si="6"/>
        <v>0</v>
      </c>
      <c r="AR66" s="16" t="str">
        <f>IF(A66="","",IF(AND(AK66=FALSE,AL66=FALSE),"「適用の有無」にチェックを入れてください。",IF(AND(AK66=TRUE,AL66=FALSE),"「産品」にチェックは不要です。",IF(AND(AK66=TRUE,AL66=TRUE),"「適用の有無」はどちらかにチェックを入れてください。",IF(OR(AM66=TRUE,AN66=TRUE,AO66=TRUE,AP66=TRUE,AQ66=TRUE),"","「産品」にチェックを入れてください。")))))</f>
        <v/>
      </c>
      <c r="AX66" s="16"/>
    </row>
    <row r="67" spans="1:50" ht="16.5" hidden="1" customHeight="1" x14ac:dyDescent="0.4">
      <c r="A67" s="392"/>
      <c r="B67" s="393"/>
      <c r="C67" s="394"/>
      <c r="D67" s="388" t="s">
        <v>1873</v>
      </c>
      <c r="E67" s="391"/>
      <c r="F67" s="391"/>
      <c r="G67" s="83" t="s">
        <v>1936</v>
      </c>
      <c r="H67" s="8" t="s">
        <v>1875</v>
      </c>
      <c r="I67" s="8"/>
      <c r="J67" s="84" t="s">
        <v>1936</v>
      </c>
      <c r="K67" s="18" t="s">
        <v>1876</v>
      </c>
      <c r="L67" s="83" t="s">
        <v>1936</v>
      </c>
      <c r="M67" s="387" t="s">
        <v>1907</v>
      </c>
      <c r="N67" s="387"/>
      <c r="O67" s="387"/>
      <c r="P67" s="388"/>
      <c r="Q67" s="83" t="s">
        <v>1936</v>
      </c>
      <c r="R67" s="387" t="s">
        <v>1877</v>
      </c>
      <c r="S67" s="387"/>
      <c r="T67" s="387"/>
      <c r="U67" s="388"/>
      <c r="V67" s="83" t="s">
        <v>1936</v>
      </c>
      <c r="W67" s="385" t="s">
        <v>1878</v>
      </c>
      <c r="X67" s="385"/>
      <c r="Y67" s="385"/>
      <c r="Z67" s="386"/>
      <c r="AA67" s="83" t="s">
        <v>1936</v>
      </c>
      <c r="AB67" s="385" t="s">
        <v>1879</v>
      </c>
      <c r="AC67" s="385"/>
      <c r="AD67" s="385"/>
      <c r="AE67" s="386"/>
      <c r="AF67" s="83" t="s">
        <v>1936</v>
      </c>
      <c r="AG67" s="387" t="s">
        <v>1880</v>
      </c>
      <c r="AH67" s="387"/>
      <c r="AI67" s="387"/>
      <c r="AJ67" s="388"/>
      <c r="AK67" s="13" t="b">
        <f t="shared" si="0"/>
        <v>0</v>
      </c>
      <c r="AL67" s="13" t="b">
        <f t="shared" si="1"/>
        <v>0</v>
      </c>
      <c r="AM67" s="13" t="b">
        <f t="shared" si="2"/>
        <v>0</v>
      </c>
      <c r="AN67" s="13" t="b">
        <f t="shared" si="3"/>
        <v>0</v>
      </c>
      <c r="AO67" s="13" t="b">
        <f t="shared" si="4"/>
        <v>0</v>
      </c>
      <c r="AP67" s="13" t="b">
        <f t="shared" si="5"/>
        <v>0</v>
      </c>
      <c r="AQ67" s="13" t="b">
        <f t="shared" si="6"/>
        <v>0</v>
      </c>
      <c r="AR67" s="16" t="str">
        <f>IF(A66="","「仕込順号」に入力してください。",IF(AND(AK67=FALSE,AL67=FALSE),"「適用の有無」にチェックを入れてください。",IF(AND(AK67=TRUE,AL67=FALSE),"「産品」にチェックは不要です。",IF(AND(AK67=TRUE,AL67=TRUE),"「適用の有無」はどちらかにチェックを入れてください。",IF(OR(AM67=TRUE,AN67=TRUE,AO67=TRUE,AP67=TRUE,AQ67=TRUE),"","「産品」にチェックを入れてください。")))))</f>
        <v>「仕込順号」に入力してください。</v>
      </c>
      <c r="AS67" s="15">
        <f>IF(AM66=TRUE,1,0)+IF(AM67=TRUE,4,0)+IF(AM68=TRUE,2,0)</f>
        <v>0</v>
      </c>
      <c r="AT67" s="15">
        <f>IF(AN66=TRUE,1,0)+IF(AN67=TRUE,4,0)+IF(AN68=TRUE,2,0)</f>
        <v>0</v>
      </c>
      <c r="AU67" s="15">
        <f>IF(AO66=TRUE,1,0)+IF(AO67=TRUE,4,0)+IF(AO68=TRUE,2,0)</f>
        <v>0</v>
      </c>
      <c r="AV67" s="15">
        <f>IF(AP66=TRUE,1,0)+IF(AP67=TRUE,4,0)+IF(AP68=TRUE,2,0)</f>
        <v>0</v>
      </c>
      <c r="AW67" s="15">
        <f>IF(AQ66=TRUE,1,0)+IF(AQ67=TRUE,4,0)+IF(AQ68=TRUE,2,0)</f>
        <v>0</v>
      </c>
      <c r="AX67" s="16" t="str">
        <f>IF(OR(AS67&gt;=5,AT67&gt;=5,AU67&gt;=5,AV67&gt;=5,AW67&gt;=5,),"同一「産品」に適用できません。","")</f>
        <v/>
      </c>
    </row>
    <row r="68" spans="1:50" ht="16.5" hidden="1" customHeight="1" x14ac:dyDescent="0.4">
      <c r="A68" s="392"/>
      <c r="B68" s="393"/>
      <c r="C68" s="394"/>
      <c r="D68" s="388" t="s">
        <v>1874</v>
      </c>
      <c r="E68" s="391"/>
      <c r="F68" s="391"/>
      <c r="G68" s="83" t="s">
        <v>1936</v>
      </c>
      <c r="H68" s="8" t="s">
        <v>1875</v>
      </c>
      <c r="I68" s="8"/>
      <c r="J68" s="84" t="s">
        <v>1936</v>
      </c>
      <c r="K68" s="18" t="s">
        <v>1876</v>
      </c>
      <c r="L68" s="83" t="s">
        <v>1936</v>
      </c>
      <c r="M68" s="387" t="s">
        <v>1907</v>
      </c>
      <c r="N68" s="387"/>
      <c r="O68" s="387"/>
      <c r="P68" s="388"/>
      <c r="Q68" s="83" t="s">
        <v>1936</v>
      </c>
      <c r="R68" s="387" t="s">
        <v>1877</v>
      </c>
      <c r="S68" s="387"/>
      <c r="T68" s="387"/>
      <c r="U68" s="388"/>
      <c r="V68" s="83" t="s">
        <v>1936</v>
      </c>
      <c r="W68" s="385" t="s">
        <v>1878</v>
      </c>
      <c r="X68" s="385"/>
      <c r="Y68" s="385"/>
      <c r="Z68" s="386"/>
      <c r="AA68" s="83" t="s">
        <v>1936</v>
      </c>
      <c r="AB68" s="385" t="s">
        <v>1879</v>
      </c>
      <c r="AC68" s="385"/>
      <c r="AD68" s="385"/>
      <c r="AE68" s="386"/>
      <c r="AF68" s="83" t="s">
        <v>1936</v>
      </c>
      <c r="AG68" s="387" t="s">
        <v>1880</v>
      </c>
      <c r="AH68" s="387"/>
      <c r="AI68" s="387"/>
      <c r="AJ68" s="388"/>
      <c r="AK68" s="13" t="b">
        <f t="shared" si="0"/>
        <v>0</v>
      </c>
      <c r="AL68" s="13" t="b">
        <f t="shared" si="1"/>
        <v>0</v>
      </c>
      <c r="AM68" s="13" t="b">
        <f t="shared" si="2"/>
        <v>0</v>
      </c>
      <c r="AN68" s="13" t="b">
        <f t="shared" si="3"/>
        <v>0</v>
      </c>
      <c r="AO68" s="13" t="b">
        <f t="shared" si="4"/>
        <v>0</v>
      </c>
      <c r="AP68" s="13" t="b">
        <f t="shared" si="5"/>
        <v>0</v>
      </c>
      <c r="AQ68" s="13" t="b">
        <f t="shared" si="6"/>
        <v>0</v>
      </c>
      <c r="AR68" s="16" t="str">
        <f>IF(A66="","",IF(AND(AK68=FALSE,AL68=FALSE),"「適用の有無」にチェックを入れてください。",IF(AND(AK68=TRUE,AL68=FALSE),"「産品」にチェックは不要です。",IF(AND(AK68=TRUE,AL68=TRUE),"「適用の有無」はどちらかにチェックを入れてください。",IF(OR(AM68=TRUE,AN68=TRUE,AO68=TRUE,AP68=TRUE,AQ68=TRUE),"","「産品」にチェックを入れてください。")))))</f>
        <v/>
      </c>
      <c r="AX68" s="16"/>
    </row>
    <row r="69" spans="1:50" ht="16.5" hidden="1" customHeight="1" x14ac:dyDescent="0.4">
      <c r="A69" s="398"/>
      <c r="B69" s="399"/>
      <c r="C69" s="400"/>
      <c r="D69" s="344" t="s">
        <v>1872</v>
      </c>
      <c r="E69" s="404"/>
      <c r="F69" s="404"/>
      <c r="G69" s="89" t="s">
        <v>1936</v>
      </c>
      <c r="H69" s="90" t="s">
        <v>1875</v>
      </c>
      <c r="I69" s="90"/>
      <c r="J69" s="91" t="s">
        <v>1936</v>
      </c>
      <c r="K69" s="92" t="s">
        <v>1876</v>
      </c>
      <c r="L69" s="89" t="s">
        <v>1936</v>
      </c>
      <c r="M69" s="343" t="s">
        <v>1907</v>
      </c>
      <c r="N69" s="343"/>
      <c r="O69" s="343"/>
      <c r="P69" s="344"/>
      <c r="Q69" s="89" t="s">
        <v>1936</v>
      </c>
      <c r="R69" s="343" t="s">
        <v>1877</v>
      </c>
      <c r="S69" s="343"/>
      <c r="T69" s="343"/>
      <c r="U69" s="344"/>
      <c r="V69" s="89" t="s">
        <v>1936</v>
      </c>
      <c r="W69" s="317" t="s">
        <v>1878</v>
      </c>
      <c r="X69" s="317"/>
      <c r="Y69" s="317"/>
      <c r="Z69" s="318"/>
      <c r="AA69" s="89" t="s">
        <v>1936</v>
      </c>
      <c r="AB69" s="317" t="s">
        <v>1879</v>
      </c>
      <c r="AC69" s="317"/>
      <c r="AD69" s="317"/>
      <c r="AE69" s="318"/>
      <c r="AF69" s="89" t="s">
        <v>1936</v>
      </c>
      <c r="AG69" s="343" t="s">
        <v>1880</v>
      </c>
      <c r="AH69" s="343"/>
      <c r="AI69" s="343"/>
      <c r="AJ69" s="344"/>
      <c r="AK69" s="13" t="b">
        <f t="shared" si="0"/>
        <v>0</v>
      </c>
      <c r="AL69" s="13" t="b">
        <f t="shared" si="1"/>
        <v>0</v>
      </c>
      <c r="AM69" s="13" t="b">
        <f t="shared" si="2"/>
        <v>0</v>
      </c>
      <c r="AN69" s="13" t="b">
        <f t="shared" si="3"/>
        <v>0</v>
      </c>
      <c r="AO69" s="13" t="b">
        <f t="shared" si="4"/>
        <v>0</v>
      </c>
      <c r="AP69" s="13" t="b">
        <f t="shared" si="5"/>
        <v>0</v>
      </c>
      <c r="AQ69" s="13" t="b">
        <f t="shared" si="6"/>
        <v>0</v>
      </c>
      <c r="AR69" s="16" t="str">
        <f>IF(A69="","",IF(AND(AK69=FALSE,AL69=FALSE),"「適用の有無」にチェックを入れてください。",IF(AND(AK69=TRUE,AL69=FALSE),"「産品」にチェックは不要です。",IF(AND(AK69=TRUE,AL69=TRUE),"「適用の有無」はどちらかにチェックを入れてください。",IF(OR(AM69=TRUE,AN69=TRUE,AO69=TRUE,AP69=TRUE,AQ69=TRUE),"","「産品」にチェックを入れてください。")))))</f>
        <v/>
      </c>
      <c r="AX69" s="16"/>
    </row>
    <row r="70" spans="1:50" ht="16.5" hidden="1" customHeight="1" x14ac:dyDescent="0.4">
      <c r="A70" s="392"/>
      <c r="B70" s="393"/>
      <c r="C70" s="394"/>
      <c r="D70" s="388" t="s">
        <v>1873</v>
      </c>
      <c r="E70" s="391"/>
      <c r="F70" s="391"/>
      <c r="G70" s="83" t="s">
        <v>1936</v>
      </c>
      <c r="H70" s="8" t="s">
        <v>1875</v>
      </c>
      <c r="I70" s="8"/>
      <c r="J70" s="84" t="s">
        <v>1936</v>
      </c>
      <c r="K70" s="18" t="s">
        <v>1876</v>
      </c>
      <c r="L70" s="83" t="s">
        <v>1936</v>
      </c>
      <c r="M70" s="387" t="s">
        <v>1907</v>
      </c>
      <c r="N70" s="387"/>
      <c r="O70" s="387"/>
      <c r="P70" s="388"/>
      <c r="Q70" s="83" t="s">
        <v>1936</v>
      </c>
      <c r="R70" s="387" t="s">
        <v>1877</v>
      </c>
      <c r="S70" s="387"/>
      <c r="T70" s="387"/>
      <c r="U70" s="388"/>
      <c r="V70" s="83" t="s">
        <v>1936</v>
      </c>
      <c r="W70" s="385" t="s">
        <v>1878</v>
      </c>
      <c r="X70" s="385"/>
      <c r="Y70" s="385"/>
      <c r="Z70" s="386"/>
      <c r="AA70" s="83" t="s">
        <v>1936</v>
      </c>
      <c r="AB70" s="385" t="s">
        <v>1879</v>
      </c>
      <c r="AC70" s="385"/>
      <c r="AD70" s="385"/>
      <c r="AE70" s="386"/>
      <c r="AF70" s="83" t="s">
        <v>1936</v>
      </c>
      <c r="AG70" s="387" t="s">
        <v>1880</v>
      </c>
      <c r="AH70" s="387"/>
      <c r="AI70" s="387"/>
      <c r="AJ70" s="388"/>
      <c r="AK70" s="13" t="b">
        <f t="shared" si="0"/>
        <v>0</v>
      </c>
      <c r="AL70" s="13" t="b">
        <f t="shared" si="1"/>
        <v>0</v>
      </c>
      <c r="AM70" s="13" t="b">
        <f t="shared" si="2"/>
        <v>0</v>
      </c>
      <c r="AN70" s="13" t="b">
        <f t="shared" si="3"/>
        <v>0</v>
      </c>
      <c r="AO70" s="13" t="b">
        <f t="shared" si="4"/>
        <v>0</v>
      </c>
      <c r="AP70" s="13" t="b">
        <f t="shared" si="5"/>
        <v>0</v>
      </c>
      <c r="AQ70" s="13" t="b">
        <f t="shared" si="6"/>
        <v>0</v>
      </c>
      <c r="AR70" s="16" t="str">
        <f>IF(A69="","「仕込順号」に入力してください。",IF(AND(AK70=FALSE,AL70=FALSE),"「適用の有無」にチェックを入れてください。",IF(AND(AK70=TRUE,AL70=FALSE),"「産品」にチェックは不要です。",IF(AND(AK70=TRUE,AL70=TRUE),"「適用の有無」はどちらかにチェックを入れてください。",IF(OR(AM70=TRUE,AN70=TRUE,AO70=TRUE,AP70=TRUE,AQ70=TRUE),"","「産品」にチェックを入れてください。")))))</f>
        <v>「仕込順号」に入力してください。</v>
      </c>
      <c r="AS70" s="15">
        <f>IF(AM69=TRUE,1,0)+IF(AM70=TRUE,4,0)+IF(AM71=TRUE,2,0)</f>
        <v>0</v>
      </c>
      <c r="AT70" s="15">
        <f>IF(AN69=TRUE,1,0)+IF(AN70=TRUE,4,0)+IF(AN71=TRUE,2,0)</f>
        <v>0</v>
      </c>
      <c r="AU70" s="15">
        <f>IF(AO69=TRUE,1,0)+IF(AO70=TRUE,4,0)+IF(AO71=TRUE,2,0)</f>
        <v>0</v>
      </c>
      <c r="AV70" s="15">
        <f>IF(AP69=TRUE,1,0)+IF(AP70=TRUE,4,0)+IF(AP71=TRUE,2,0)</f>
        <v>0</v>
      </c>
      <c r="AW70" s="15">
        <f>IF(AQ69=TRUE,1,0)+IF(AQ70=TRUE,4,0)+IF(AQ71=TRUE,2,0)</f>
        <v>0</v>
      </c>
      <c r="AX70" s="16" t="str">
        <f>IF(OR(AS70&gt;=5,AT70&gt;=5,AU70&gt;=5,AV70&gt;=5,AW70&gt;=5,),"同一「産品」に適用できません。","")</f>
        <v/>
      </c>
    </row>
    <row r="71" spans="1:50" ht="16.5" hidden="1" customHeight="1" x14ac:dyDescent="0.4">
      <c r="A71" s="401"/>
      <c r="B71" s="402"/>
      <c r="C71" s="403"/>
      <c r="D71" s="341" t="s">
        <v>1874</v>
      </c>
      <c r="E71" s="405"/>
      <c r="F71" s="405"/>
      <c r="G71" s="85" t="s">
        <v>1936</v>
      </c>
      <c r="H71" s="86" t="s">
        <v>1875</v>
      </c>
      <c r="I71" s="86"/>
      <c r="J71" s="87" t="s">
        <v>1936</v>
      </c>
      <c r="K71" s="88" t="s">
        <v>1876</v>
      </c>
      <c r="L71" s="85" t="s">
        <v>1936</v>
      </c>
      <c r="M71" s="320" t="s">
        <v>1907</v>
      </c>
      <c r="N71" s="320"/>
      <c r="O71" s="320"/>
      <c r="P71" s="341"/>
      <c r="Q71" s="85" t="s">
        <v>1936</v>
      </c>
      <c r="R71" s="320" t="s">
        <v>1877</v>
      </c>
      <c r="S71" s="320"/>
      <c r="T71" s="320"/>
      <c r="U71" s="341"/>
      <c r="V71" s="85" t="s">
        <v>1936</v>
      </c>
      <c r="W71" s="314" t="s">
        <v>1878</v>
      </c>
      <c r="X71" s="314"/>
      <c r="Y71" s="314"/>
      <c r="Z71" s="315"/>
      <c r="AA71" s="85" t="s">
        <v>1936</v>
      </c>
      <c r="AB71" s="314" t="s">
        <v>1879</v>
      </c>
      <c r="AC71" s="314"/>
      <c r="AD71" s="314"/>
      <c r="AE71" s="315"/>
      <c r="AF71" s="85" t="s">
        <v>1936</v>
      </c>
      <c r="AG71" s="320" t="s">
        <v>1880</v>
      </c>
      <c r="AH71" s="320"/>
      <c r="AI71" s="320"/>
      <c r="AJ71" s="341"/>
      <c r="AK71" s="13" t="b">
        <f t="shared" si="0"/>
        <v>0</v>
      </c>
      <c r="AL71" s="13" t="b">
        <f t="shared" si="1"/>
        <v>0</v>
      </c>
      <c r="AM71" s="13" t="b">
        <f t="shared" si="2"/>
        <v>0</v>
      </c>
      <c r="AN71" s="13" t="b">
        <f t="shared" si="3"/>
        <v>0</v>
      </c>
      <c r="AO71" s="13" t="b">
        <f t="shared" si="4"/>
        <v>0</v>
      </c>
      <c r="AP71" s="13" t="b">
        <f t="shared" si="5"/>
        <v>0</v>
      </c>
      <c r="AQ71" s="13" t="b">
        <f t="shared" si="6"/>
        <v>0</v>
      </c>
      <c r="AR71" s="16" t="str">
        <f>IF(A69="","",IF(AND(AK71=FALSE,AL71=FALSE),"「適用の有無」にチェックを入れてください。",IF(AND(AK71=TRUE,AL71=FALSE),"「産品」にチェックは不要です。",IF(AND(AK71=TRUE,AL71=TRUE),"「適用の有無」はどちらかにチェックを入れてください。",IF(OR(AM71=TRUE,AN71=TRUE,AO71=TRUE,AP71=TRUE,AQ71=TRUE),"","「産品」にチェックを入れてください。")))))</f>
        <v/>
      </c>
      <c r="AX71" s="16"/>
    </row>
    <row r="72" spans="1:50" ht="16.5" hidden="1" customHeight="1" x14ac:dyDescent="0.4">
      <c r="A72" s="392"/>
      <c r="B72" s="393"/>
      <c r="C72" s="394"/>
      <c r="D72" s="388" t="s">
        <v>1872</v>
      </c>
      <c r="E72" s="391"/>
      <c r="F72" s="391"/>
      <c r="G72" s="83" t="s">
        <v>1936</v>
      </c>
      <c r="H72" s="8" t="s">
        <v>1875</v>
      </c>
      <c r="I72" s="8"/>
      <c r="J72" s="84" t="s">
        <v>1936</v>
      </c>
      <c r="K72" s="18" t="s">
        <v>1876</v>
      </c>
      <c r="L72" s="83" t="s">
        <v>1936</v>
      </c>
      <c r="M72" s="387" t="s">
        <v>1907</v>
      </c>
      <c r="N72" s="387"/>
      <c r="O72" s="387"/>
      <c r="P72" s="388"/>
      <c r="Q72" s="83" t="s">
        <v>1936</v>
      </c>
      <c r="R72" s="387" t="s">
        <v>1877</v>
      </c>
      <c r="S72" s="387"/>
      <c r="T72" s="387"/>
      <c r="U72" s="388"/>
      <c r="V72" s="83" t="s">
        <v>1936</v>
      </c>
      <c r="W72" s="385" t="s">
        <v>1878</v>
      </c>
      <c r="X72" s="385"/>
      <c r="Y72" s="385"/>
      <c r="Z72" s="386"/>
      <c r="AA72" s="83" t="s">
        <v>1936</v>
      </c>
      <c r="AB72" s="385" t="s">
        <v>1879</v>
      </c>
      <c r="AC72" s="385"/>
      <c r="AD72" s="385"/>
      <c r="AE72" s="386"/>
      <c r="AF72" s="83" t="s">
        <v>1936</v>
      </c>
      <c r="AG72" s="387" t="s">
        <v>1880</v>
      </c>
      <c r="AH72" s="387"/>
      <c r="AI72" s="387"/>
      <c r="AJ72" s="388"/>
      <c r="AK72" s="13" t="b">
        <f t="shared" si="0"/>
        <v>0</v>
      </c>
      <c r="AL72" s="13" t="b">
        <f t="shared" si="1"/>
        <v>0</v>
      </c>
      <c r="AM72" s="13" t="b">
        <f t="shared" si="2"/>
        <v>0</v>
      </c>
      <c r="AN72" s="13" t="b">
        <f t="shared" si="3"/>
        <v>0</v>
      </c>
      <c r="AO72" s="13" t="b">
        <f t="shared" si="4"/>
        <v>0</v>
      </c>
      <c r="AP72" s="13" t="b">
        <f t="shared" si="5"/>
        <v>0</v>
      </c>
      <c r="AQ72" s="13" t="b">
        <f t="shared" si="6"/>
        <v>0</v>
      </c>
      <c r="AR72" s="16" t="str">
        <f>IF(A72="","",IF(AND(AK72=FALSE,AL72=FALSE),"「適用の有無」にチェックを入れてください。",IF(AND(AK72=TRUE,AL72=FALSE),"「産品」にチェックは不要です。",IF(AND(AK72=TRUE,AL72=TRUE),"「適用の有無」はどちらかにチェックを入れてください。",IF(OR(AM72=TRUE,AN72=TRUE,AO72=TRUE,AP72=TRUE,AQ72=TRUE),"","「産品」にチェックを入れてください。")))))</f>
        <v/>
      </c>
      <c r="AX72" s="16"/>
    </row>
    <row r="73" spans="1:50" ht="16.5" hidden="1" customHeight="1" x14ac:dyDescent="0.4">
      <c r="A73" s="392"/>
      <c r="B73" s="393"/>
      <c r="C73" s="394"/>
      <c r="D73" s="388" t="s">
        <v>1873</v>
      </c>
      <c r="E73" s="391"/>
      <c r="F73" s="391"/>
      <c r="G73" s="83" t="s">
        <v>1936</v>
      </c>
      <c r="H73" s="8" t="s">
        <v>1875</v>
      </c>
      <c r="I73" s="8"/>
      <c r="J73" s="84" t="s">
        <v>1936</v>
      </c>
      <c r="K73" s="18" t="s">
        <v>1876</v>
      </c>
      <c r="L73" s="83" t="s">
        <v>1936</v>
      </c>
      <c r="M73" s="387" t="s">
        <v>1907</v>
      </c>
      <c r="N73" s="387"/>
      <c r="O73" s="387"/>
      <c r="P73" s="388"/>
      <c r="Q73" s="83" t="s">
        <v>1936</v>
      </c>
      <c r="R73" s="387" t="s">
        <v>1877</v>
      </c>
      <c r="S73" s="387"/>
      <c r="T73" s="387"/>
      <c r="U73" s="388"/>
      <c r="V73" s="83" t="s">
        <v>1936</v>
      </c>
      <c r="W73" s="385" t="s">
        <v>1878</v>
      </c>
      <c r="X73" s="385"/>
      <c r="Y73" s="385"/>
      <c r="Z73" s="386"/>
      <c r="AA73" s="83" t="s">
        <v>1936</v>
      </c>
      <c r="AB73" s="385" t="s">
        <v>1879</v>
      </c>
      <c r="AC73" s="385"/>
      <c r="AD73" s="385"/>
      <c r="AE73" s="386"/>
      <c r="AF73" s="83" t="s">
        <v>1936</v>
      </c>
      <c r="AG73" s="387" t="s">
        <v>1880</v>
      </c>
      <c r="AH73" s="387"/>
      <c r="AI73" s="387"/>
      <c r="AJ73" s="388"/>
      <c r="AK73" s="13" t="b">
        <f t="shared" si="0"/>
        <v>0</v>
      </c>
      <c r="AL73" s="13" t="b">
        <f t="shared" si="1"/>
        <v>0</v>
      </c>
      <c r="AM73" s="13" t="b">
        <f t="shared" si="2"/>
        <v>0</v>
      </c>
      <c r="AN73" s="13" t="b">
        <f t="shared" si="3"/>
        <v>0</v>
      </c>
      <c r="AO73" s="13" t="b">
        <f t="shared" si="4"/>
        <v>0</v>
      </c>
      <c r="AP73" s="13" t="b">
        <f t="shared" si="5"/>
        <v>0</v>
      </c>
      <c r="AQ73" s="13" t="b">
        <f t="shared" si="6"/>
        <v>0</v>
      </c>
      <c r="AR73" s="16" t="str">
        <f>IF(A72="","「仕込順号」に入力してください。",IF(AND(AK73=FALSE,AL73=FALSE),"「適用の有無」にチェックを入れてください。",IF(AND(AK73=TRUE,AL73=FALSE),"「産品」にチェックは不要です。",IF(AND(AK73=TRUE,AL73=TRUE),"「適用の有無」はどちらかにチェックを入れてください。",IF(OR(AM73=TRUE,AN73=TRUE,AO73=TRUE,AP73=TRUE,AQ73=TRUE),"","「産品」にチェックを入れてください。")))))</f>
        <v>「仕込順号」に入力してください。</v>
      </c>
      <c r="AS73" s="15">
        <f>IF(AM72=TRUE,1,0)+IF(AM73=TRUE,4,0)+IF(AM74=TRUE,2,0)</f>
        <v>0</v>
      </c>
      <c r="AT73" s="15">
        <f>IF(AN72=TRUE,1,0)+IF(AN73=TRUE,4,0)+IF(AN74=TRUE,2,0)</f>
        <v>0</v>
      </c>
      <c r="AU73" s="15">
        <f>IF(AO72=TRUE,1,0)+IF(AO73=TRUE,4,0)+IF(AO74=TRUE,2,0)</f>
        <v>0</v>
      </c>
      <c r="AV73" s="15">
        <f>IF(AP72=TRUE,1,0)+IF(AP73=TRUE,4,0)+IF(AP74=TRUE,2,0)</f>
        <v>0</v>
      </c>
      <c r="AW73" s="15">
        <f>IF(AQ72=TRUE,1,0)+IF(AQ73=TRUE,4,0)+IF(AQ74=TRUE,2,0)</f>
        <v>0</v>
      </c>
      <c r="AX73" s="16" t="str">
        <f>IF(OR(AS73&gt;=5,AT73&gt;=5,AU73&gt;=5,AV73&gt;=5,AW73&gt;=5,),"同一「産品」に適用できません。","")</f>
        <v/>
      </c>
    </row>
    <row r="74" spans="1:50" ht="16.5" hidden="1" customHeight="1" x14ac:dyDescent="0.4">
      <c r="A74" s="392"/>
      <c r="B74" s="393"/>
      <c r="C74" s="394"/>
      <c r="D74" s="388" t="s">
        <v>1874</v>
      </c>
      <c r="E74" s="391"/>
      <c r="F74" s="391"/>
      <c r="G74" s="83" t="s">
        <v>1936</v>
      </c>
      <c r="H74" s="8" t="s">
        <v>1875</v>
      </c>
      <c r="I74" s="8"/>
      <c r="J74" s="84" t="s">
        <v>1936</v>
      </c>
      <c r="K74" s="18" t="s">
        <v>1876</v>
      </c>
      <c r="L74" s="83" t="s">
        <v>1936</v>
      </c>
      <c r="M74" s="387" t="s">
        <v>1907</v>
      </c>
      <c r="N74" s="387"/>
      <c r="O74" s="387"/>
      <c r="P74" s="388"/>
      <c r="Q74" s="83" t="s">
        <v>1936</v>
      </c>
      <c r="R74" s="387" t="s">
        <v>1877</v>
      </c>
      <c r="S74" s="387"/>
      <c r="T74" s="387"/>
      <c r="U74" s="388"/>
      <c r="V74" s="83" t="s">
        <v>1936</v>
      </c>
      <c r="W74" s="385" t="s">
        <v>1878</v>
      </c>
      <c r="X74" s="385"/>
      <c r="Y74" s="385"/>
      <c r="Z74" s="386"/>
      <c r="AA74" s="83" t="s">
        <v>1936</v>
      </c>
      <c r="AB74" s="385" t="s">
        <v>1879</v>
      </c>
      <c r="AC74" s="385"/>
      <c r="AD74" s="385"/>
      <c r="AE74" s="386"/>
      <c r="AF74" s="83" t="s">
        <v>1936</v>
      </c>
      <c r="AG74" s="387" t="s">
        <v>1880</v>
      </c>
      <c r="AH74" s="387"/>
      <c r="AI74" s="387"/>
      <c r="AJ74" s="388"/>
      <c r="AK74" s="13" t="b">
        <f t="shared" si="0"/>
        <v>0</v>
      </c>
      <c r="AL74" s="13" t="b">
        <f t="shared" si="1"/>
        <v>0</v>
      </c>
      <c r="AM74" s="13" t="b">
        <f t="shared" si="2"/>
        <v>0</v>
      </c>
      <c r="AN74" s="13" t="b">
        <f t="shared" si="3"/>
        <v>0</v>
      </c>
      <c r="AO74" s="13" t="b">
        <f t="shared" si="4"/>
        <v>0</v>
      </c>
      <c r="AP74" s="13" t="b">
        <f t="shared" si="5"/>
        <v>0</v>
      </c>
      <c r="AQ74" s="13" t="b">
        <f t="shared" si="6"/>
        <v>0</v>
      </c>
      <c r="AR74" s="16" t="str">
        <f>IF(A72="","",IF(AND(AK74=FALSE,AL74=FALSE),"「適用の有無」にチェックを入れてください。",IF(AND(AK74=TRUE,AL74=FALSE),"「産品」にチェックは不要です。",IF(AND(AK74=TRUE,AL74=TRUE),"「適用の有無」はどちらかにチェックを入れてください。",IF(OR(AM74=TRUE,AN74=TRUE,AO74=TRUE,AP74=TRUE,AQ74=TRUE),"","「産品」にチェックを入れてください。")))))</f>
        <v/>
      </c>
      <c r="AX74" s="16"/>
    </row>
    <row r="75" spans="1:50" ht="16.5" hidden="1" customHeight="1" x14ac:dyDescent="0.4">
      <c r="A75" s="398"/>
      <c r="B75" s="399"/>
      <c r="C75" s="400"/>
      <c r="D75" s="344" t="s">
        <v>1872</v>
      </c>
      <c r="E75" s="404"/>
      <c r="F75" s="404"/>
      <c r="G75" s="89" t="s">
        <v>1936</v>
      </c>
      <c r="H75" s="90" t="s">
        <v>1875</v>
      </c>
      <c r="I75" s="90"/>
      <c r="J75" s="91" t="s">
        <v>1936</v>
      </c>
      <c r="K75" s="92" t="s">
        <v>1876</v>
      </c>
      <c r="L75" s="89" t="s">
        <v>1936</v>
      </c>
      <c r="M75" s="343" t="s">
        <v>1907</v>
      </c>
      <c r="N75" s="343"/>
      <c r="O75" s="343"/>
      <c r="P75" s="344"/>
      <c r="Q75" s="89" t="s">
        <v>1936</v>
      </c>
      <c r="R75" s="343" t="s">
        <v>1877</v>
      </c>
      <c r="S75" s="343"/>
      <c r="T75" s="343"/>
      <c r="U75" s="344"/>
      <c r="V75" s="89" t="s">
        <v>1936</v>
      </c>
      <c r="W75" s="317" t="s">
        <v>1878</v>
      </c>
      <c r="X75" s="317"/>
      <c r="Y75" s="317"/>
      <c r="Z75" s="318"/>
      <c r="AA75" s="89" t="s">
        <v>1936</v>
      </c>
      <c r="AB75" s="317" t="s">
        <v>1879</v>
      </c>
      <c r="AC75" s="317"/>
      <c r="AD75" s="317"/>
      <c r="AE75" s="318"/>
      <c r="AF75" s="89" t="s">
        <v>1936</v>
      </c>
      <c r="AG75" s="343" t="s">
        <v>1880</v>
      </c>
      <c r="AH75" s="343"/>
      <c r="AI75" s="343"/>
      <c r="AJ75" s="344"/>
      <c r="AK75" s="13" t="b">
        <f t="shared" si="0"/>
        <v>0</v>
      </c>
      <c r="AL75" s="13" t="b">
        <f t="shared" si="1"/>
        <v>0</v>
      </c>
      <c r="AM75" s="13" t="b">
        <f t="shared" si="2"/>
        <v>0</v>
      </c>
      <c r="AN75" s="13" t="b">
        <f t="shared" si="3"/>
        <v>0</v>
      </c>
      <c r="AO75" s="13" t="b">
        <f t="shared" si="4"/>
        <v>0</v>
      </c>
      <c r="AP75" s="13" t="b">
        <f t="shared" si="5"/>
        <v>0</v>
      </c>
      <c r="AQ75" s="13" t="b">
        <f t="shared" si="6"/>
        <v>0</v>
      </c>
      <c r="AR75" s="16" t="str">
        <f>IF(A75="","",IF(AND(AK75=FALSE,AL75=FALSE),"「適用の有無」にチェックを入れてください。",IF(AND(AK75=TRUE,AL75=FALSE),"「産品」にチェックは不要です。",IF(AND(AK75=TRUE,AL75=TRUE),"「適用の有無」はどちらかにチェックを入れてください。",IF(OR(AM75=TRUE,AN75=TRUE,AO75=TRUE,AP75=TRUE,AQ75=TRUE),"","「産品」にチェックを入れてください。")))))</f>
        <v/>
      </c>
      <c r="AX75" s="16"/>
    </row>
    <row r="76" spans="1:50" ht="16.5" hidden="1" customHeight="1" x14ac:dyDescent="0.4">
      <c r="A76" s="392"/>
      <c r="B76" s="393"/>
      <c r="C76" s="394"/>
      <c r="D76" s="388" t="s">
        <v>1873</v>
      </c>
      <c r="E76" s="391"/>
      <c r="F76" s="391"/>
      <c r="G76" s="83" t="s">
        <v>1936</v>
      </c>
      <c r="H76" s="8" t="s">
        <v>1875</v>
      </c>
      <c r="I76" s="8"/>
      <c r="J76" s="84" t="s">
        <v>1936</v>
      </c>
      <c r="K76" s="18" t="s">
        <v>1876</v>
      </c>
      <c r="L76" s="83" t="s">
        <v>1936</v>
      </c>
      <c r="M76" s="387" t="s">
        <v>1907</v>
      </c>
      <c r="N76" s="387"/>
      <c r="O76" s="387"/>
      <c r="P76" s="388"/>
      <c r="Q76" s="83" t="s">
        <v>1936</v>
      </c>
      <c r="R76" s="387" t="s">
        <v>1877</v>
      </c>
      <c r="S76" s="387"/>
      <c r="T76" s="387"/>
      <c r="U76" s="388"/>
      <c r="V76" s="83" t="s">
        <v>1936</v>
      </c>
      <c r="W76" s="385" t="s">
        <v>1878</v>
      </c>
      <c r="X76" s="385"/>
      <c r="Y76" s="385"/>
      <c r="Z76" s="386"/>
      <c r="AA76" s="83" t="s">
        <v>1936</v>
      </c>
      <c r="AB76" s="385" t="s">
        <v>1879</v>
      </c>
      <c r="AC76" s="385"/>
      <c r="AD76" s="385"/>
      <c r="AE76" s="386"/>
      <c r="AF76" s="83" t="s">
        <v>1936</v>
      </c>
      <c r="AG76" s="387" t="s">
        <v>1880</v>
      </c>
      <c r="AH76" s="387"/>
      <c r="AI76" s="387"/>
      <c r="AJ76" s="388"/>
      <c r="AK76" s="13" t="b">
        <f t="shared" si="0"/>
        <v>0</v>
      </c>
      <c r="AL76" s="13" t="b">
        <f t="shared" si="1"/>
        <v>0</v>
      </c>
      <c r="AM76" s="13" t="b">
        <f t="shared" si="2"/>
        <v>0</v>
      </c>
      <c r="AN76" s="13" t="b">
        <f t="shared" si="3"/>
        <v>0</v>
      </c>
      <c r="AO76" s="13" t="b">
        <f t="shared" si="4"/>
        <v>0</v>
      </c>
      <c r="AP76" s="13" t="b">
        <f t="shared" si="5"/>
        <v>0</v>
      </c>
      <c r="AQ76" s="13" t="b">
        <f t="shared" si="6"/>
        <v>0</v>
      </c>
      <c r="AR76" s="16" t="str">
        <f>IF(A75="","「仕込順号」に入力してください。",IF(AND(AK76=FALSE,AL76=FALSE),"「適用の有無」にチェックを入れてください。",IF(AND(AK76=TRUE,AL76=FALSE),"「産品」にチェックは不要です。",IF(AND(AK76=TRUE,AL76=TRUE),"「適用の有無」はどちらかにチェックを入れてください。",IF(OR(AM76=TRUE,AN76=TRUE,AO76=TRUE,AP76=TRUE,AQ76=TRUE),"","「産品」にチェックを入れてください。")))))</f>
        <v>「仕込順号」に入力してください。</v>
      </c>
      <c r="AS76" s="15">
        <f>IF(AM75=TRUE,1,0)+IF(AM76=TRUE,4,0)+IF(AM77=TRUE,2,0)</f>
        <v>0</v>
      </c>
      <c r="AT76" s="15">
        <f>IF(AN75=TRUE,1,0)+IF(AN76=TRUE,4,0)+IF(AN77=TRUE,2,0)</f>
        <v>0</v>
      </c>
      <c r="AU76" s="15">
        <f>IF(AO75=TRUE,1,0)+IF(AO76=TRUE,4,0)+IF(AO77=TRUE,2,0)</f>
        <v>0</v>
      </c>
      <c r="AV76" s="15">
        <f>IF(AP75=TRUE,1,0)+IF(AP76=TRUE,4,0)+IF(AP77=TRUE,2,0)</f>
        <v>0</v>
      </c>
      <c r="AW76" s="15">
        <f>IF(AQ75=TRUE,1,0)+IF(AQ76=TRUE,4,0)+IF(AQ77=TRUE,2,0)</f>
        <v>0</v>
      </c>
      <c r="AX76" s="16" t="str">
        <f>IF(OR(AS76&gt;=5,AT76&gt;=5,AU76&gt;=5,AV76&gt;=5,AW76&gt;=5,),"同一「産品」に適用できません。","")</f>
        <v/>
      </c>
    </row>
    <row r="77" spans="1:50" ht="16.5" hidden="1" customHeight="1" x14ac:dyDescent="0.4">
      <c r="A77" s="401"/>
      <c r="B77" s="402"/>
      <c r="C77" s="403"/>
      <c r="D77" s="341" t="s">
        <v>1874</v>
      </c>
      <c r="E77" s="405"/>
      <c r="F77" s="405"/>
      <c r="G77" s="85" t="s">
        <v>1936</v>
      </c>
      <c r="H77" s="86" t="s">
        <v>1875</v>
      </c>
      <c r="I77" s="86"/>
      <c r="J77" s="87" t="s">
        <v>1936</v>
      </c>
      <c r="K77" s="88" t="s">
        <v>1876</v>
      </c>
      <c r="L77" s="85" t="s">
        <v>1936</v>
      </c>
      <c r="M77" s="320" t="s">
        <v>1907</v>
      </c>
      <c r="N77" s="320"/>
      <c r="O77" s="320"/>
      <c r="P77" s="341"/>
      <c r="Q77" s="85" t="s">
        <v>1936</v>
      </c>
      <c r="R77" s="320" t="s">
        <v>1877</v>
      </c>
      <c r="S77" s="320"/>
      <c r="T77" s="320"/>
      <c r="U77" s="341"/>
      <c r="V77" s="85" t="s">
        <v>1936</v>
      </c>
      <c r="W77" s="314" t="s">
        <v>1878</v>
      </c>
      <c r="X77" s="314"/>
      <c r="Y77" s="314"/>
      <c r="Z77" s="315"/>
      <c r="AA77" s="85" t="s">
        <v>1936</v>
      </c>
      <c r="AB77" s="314" t="s">
        <v>1879</v>
      </c>
      <c r="AC77" s="314"/>
      <c r="AD77" s="314"/>
      <c r="AE77" s="315"/>
      <c r="AF77" s="85" t="s">
        <v>1936</v>
      </c>
      <c r="AG77" s="320" t="s">
        <v>1880</v>
      </c>
      <c r="AH77" s="320"/>
      <c r="AI77" s="320"/>
      <c r="AJ77" s="341"/>
      <c r="AK77" s="13" t="b">
        <f t="shared" si="0"/>
        <v>0</v>
      </c>
      <c r="AL77" s="13" t="b">
        <f t="shared" si="1"/>
        <v>0</v>
      </c>
      <c r="AM77" s="13" t="b">
        <f t="shared" si="2"/>
        <v>0</v>
      </c>
      <c r="AN77" s="13" t="b">
        <f t="shared" si="3"/>
        <v>0</v>
      </c>
      <c r="AO77" s="13" t="b">
        <f t="shared" si="4"/>
        <v>0</v>
      </c>
      <c r="AP77" s="13" t="b">
        <f t="shared" si="5"/>
        <v>0</v>
      </c>
      <c r="AQ77" s="13" t="b">
        <f t="shared" si="6"/>
        <v>0</v>
      </c>
      <c r="AR77" s="16" t="str">
        <f>IF(A75="","",IF(AND(AK77=FALSE,AL77=FALSE),"「適用の有無」にチェックを入れてください。",IF(AND(AK77=TRUE,AL77=FALSE),"「産品」にチェックは不要です。",IF(AND(AK77=TRUE,AL77=TRUE),"「適用の有無」はどちらかにチェックを入れてください。",IF(OR(AM77=TRUE,AN77=TRUE,AO77=TRUE,AP77=TRUE,AQ77=TRUE),"","「産品」にチェックを入れてください。")))))</f>
        <v/>
      </c>
      <c r="AX77" s="16"/>
    </row>
    <row r="78" spans="1:50" ht="16.5" hidden="1" customHeight="1" x14ac:dyDescent="0.4">
      <c r="A78" s="392"/>
      <c r="B78" s="393"/>
      <c r="C78" s="394"/>
      <c r="D78" s="388" t="s">
        <v>1872</v>
      </c>
      <c r="E78" s="391"/>
      <c r="F78" s="391"/>
      <c r="G78" s="83" t="s">
        <v>1936</v>
      </c>
      <c r="H78" s="8" t="s">
        <v>1875</v>
      </c>
      <c r="I78" s="8"/>
      <c r="J78" s="84" t="s">
        <v>1936</v>
      </c>
      <c r="K78" s="18" t="s">
        <v>1876</v>
      </c>
      <c r="L78" s="83" t="s">
        <v>1936</v>
      </c>
      <c r="M78" s="387" t="s">
        <v>1907</v>
      </c>
      <c r="N78" s="387"/>
      <c r="O78" s="387"/>
      <c r="P78" s="388"/>
      <c r="Q78" s="83" t="s">
        <v>1936</v>
      </c>
      <c r="R78" s="387" t="s">
        <v>1877</v>
      </c>
      <c r="S78" s="387"/>
      <c r="T78" s="387"/>
      <c r="U78" s="388"/>
      <c r="V78" s="83" t="s">
        <v>1936</v>
      </c>
      <c r="W78" s="385" t="s">
        <v>1878</v>
      </c>
      <c r="X78" s="385"/>
      <c r="Y78" s="385"/>
      <c r="Z78" s="386"/>
      <c r="AA78" s="83" t="s">
        <v>1936</v>
      </c>
      <c r="AB78" s="385" t="s">
        <v>1879</v>
      </c>
      <c r="AC78" s="385"/>
      <c r="AD78" s="385"/>
      <c r="AE78" s="386"/>
      <c r="AF78" s="83" t="s">
        <v>1936</v>
      </c>
      <c r="AG78" s="387" t="s">
        <v>1880</v>
      </c>
      <c r="AH78" s="387"/>
      <c r="AI78" s="387"/>
      <c r="AJ78" s="388"/>
      <c r="AK78" s="13" t="b">
        <f t="shared" si="0"/>
        <v>0</v>
      </c>
      <c r="AL78" s="13" t="b">
        <f t="shared" si="1"/>
        <v>0</v>
      </c>
      <c r="AM78" s="13" t="b">
        <f t="shared" si="2"/>
        <v>0</v>
      </c>
      <c r="AN78" s="13" t="b">
        <f t="shared" si="3"/>
        <v>0</v>
      </c>
      <c r="AO78" s="13" t="b">
        <f t="shared" si="4"/>
        <v>0</v>
      </c>
      <c r="AP78" s="13" t="b">
        <f t="shared" si="5"/>
        <v>0</v>
      </c>
      <c r="AQ78" s="13" t="b">
        <f t="shared" si="6"/>
        <v>0</v>
      </c>
      <c r="AR78" s="16" t="str">
        <f>IF(A78="","",IF(AND(AK78=FALSE,AL78=FALSE),"「適用の有無」にチェックを入れてください。",IF(AND(AK78=TRUE,AL78=FALSE),"「産品」にチェックは不要です。",IF(AND(AK78=TRUE,AL78=TRUE),"「適用の有無」はどちらかにチェックを入れてください。",IF(OR(AM78=TRUE,AN78=TRUE,AO78=TRUE,AP78=TRUE,AQ78=TRUE),"","「産品」にチェックを入れてください。")))))</f>
        <v/>
      </c>
      <c r="AX78" s="16"/>
    </row>
    <row r="79" spans="1:50" ht="16.5" hidden="1" customHeight="1" x14ac:dyDescent="0.4">
      <c r="A79" s="392"/>
      <c r="B79" s="393"/>
      <c r="C79" s="394"/>
      <c r="D79" s="388" t="s">
        <v>1873</v>
      </c>
      <c r="E79" s="391"/>
      <c r="F79" s="391"/>
      <c r="G79" s="83" t="s">
        <v>1936</v>
      </c>
      <c r="H79" s="8" t="s">
        <v>1875</v>
      </c>
      <c r="I79" s="8"/>
      <c r="J79" s="84" t="s">
        <v>1936</v>
      </c>
      <c r="K79" s="18" t="s">
        <v>1876</v>
      </c>
      <c r="L79" s="83" t="s">
        <v>1936</v>
      </c>
      <c r="M79" s="387" t="s">
        <v>1907</v>
      </c>
      <c r="N79" s="387"/>
      <c r="O79" s="387"/>
      <c r="P79" s="388"/>
      <c r="Q79" s="83" t="s">
        <v>1936</v>
      </c>
      <c r="R79" s="387" t="s">
        <v>1877</v>
      </c>
      <c r="S79" s="387"/>
      <c r="T79" s="387"/>
      <c r="U79" s="388"/>
      <c r="V79" s="83" t="s">
        <v>1936</v>
      </c>
      <c r="W79" s="385" t="s">
        <v>1878</v>
      </c>
      <c r="X79" s="385"/>
      <c r="Y79" s="385"/>
      <c r="Z79" s="386"/>
      <c r="AA79" s="83" t="s">
        <v>1936</v>
      </c>
      <c r="AB79" s="385" t="s">
        <v>1879</v>
      </c>
      <c r="AC79" s="385"/>
      <c r="AD79" s="385"/>
      <c r="AE79" s="386"/>
      <c r="AF79" s="83" t="s">
        <v>1936</v>
      </c>
      <c r="AG79" s="387" t="s">
        <v>1880</v>
      </c>
      <c r="AH79" s="387"/>
      <c r="AI79" s="387"/>
      <c r="AJ79" s="388"/>
      <c r="AK79" s="13" t="b">
        <f t="shared" si="0"/>
        <v>0</v>
      </c>
      <c r="AL79" s="13" t="b">
        <f t="shared" si="1"/>
        <v>0</v>
      </c>
      <c r="AM79" s="13" t="b">
        <f t="shared" si="2"/>
        <v>0</v>
      </c>
      <c r="AN79" s="13" t="b">
        <f t="shared" si="3"/>
        <v>0</v>
      </c>
      <c r="AO79" s="13" t="b">
        <f t="shared" si="4"/>
        <v>0</v>
      </c>
      <c r="AP79" s="13" t="b">
        <f t="shared" si="5"/>
        <v>0</v>
      </c>
      <c r="AQ79" s="13" t="b">
        <f t="shared" si="6"/>
        <v>0</v>
      </c>
      <c r="AR79" s="16" t="str">
        <f>IF(A78="","「仕込順号」に入力してください。",IF(AND(AK79=FALSE,AL79=FALSE),"「適用の有無」にチェックを入れてください。",IF(AND(AK79=TRUE,AL79=FALSE),"「産品」にチェックは不要です。",IF(AND(AK79=TRUE,AL79=TRUE),"「適用の有無」はどちらかにチェックを入れてください。",IF(OR(AM79=TRUE,AN79=TRUE,AO79=TRUE,AP79=TRUE,AQ79=TRUE),"","「産品」にチェックを入れてください。")))))</f>
        <v>「仕込順号」に入力してください。</v>
      </c>
      <c r="AS79" s="15">
        <f>IF(AM78=TRUE,1,0)+IF(AM79=TRUE,4,0)+IF(AM80=TRUE,2,0)</f>
        <v>0</v>
      </c>
      <c r="AT79" s="15">
        <f>IF(AN78=TRUE,1,0)+IF(AN79=TRUE,4,0)+IF(AN80=TRUE,2,0)</f>
        <v>0</v>
      </c>
      <c r="AU79" s="15">
        <f>IF(AO78=TRUE,1,0)+IF(AO79=TRUE,4,0)+IF(AO80=TRUE,2,0)</f>
        <v>0</v>
      </c>
      <c r="AV79" s="15">
        <f>IF(AP78=TRUE,1,0)+IF(AP79=TRUE,4,0)+IF(AP80=TRUE,2,0)</f>
        <v>0</v>
      </c>
      <c r="AW79" s="15">
        <f>IF(AQ78=TRUE,1,0)+IF(AQ79=TRUE,4,0)+IF(AQ80=TRUE,2,0)</f>
        <v>0</v>
      </c>
      <c r="AX79" s="16" t="str">
        <f>IF(OR(AS79&gt;=5,AT79&gt;=5,AU79&gt;=5,AV79&gt;=5,AW79&gt;=5,),"同一「産品」に適用できません。","")</f>
        <v/>
      </c>
    </row>
    <row r="80" spans="1:50" ht="16.5" hidden="1" customHeight="1" x14ac:dyDescent="0.4">
      <c r="A80" s="392"/>
      <c r="B80" s="393"/>
      <c r="C80" s="394"/>
      <c r="D80" s="388" t="s">
        <v>1874</v>
      </c>
      <c r="E80" s="391"/>
      <c r="F80" s="391"/>
      <c r="G80" s="83" t="s">
        <v>1936</v>
      </c>
      <c r="H80" s="8" t="s">
        <v>1875</v>
      </c>
      <c r="I80" s="8"/>
      <c r="J80" s="84" t="s">
        <v>1936</v>
      </c>
      <c r="K80" s="18" t="s">
        <v>1876</v>
      </c>
      <c r="L80" s="83" t="s">
        <v>1936</v>
      </c>
      <c r="M80" s="387" t="s">
        <v>1907</v>
      </c>
      <c r="N80" s="387"/>
      <c r="O80" s="387"/>
      <c r="P80" s="388"/>
      <c r="Q80" s="83" t="s">
        <v>1936</v>
      </c>
      <c r="R80" s="387" t="s">
        <v>1877</v>
      </c>
      <c r="S80" s="387"/>
      <c r="T80" s="387"/>
      <c r="U80" s="388"/>
      <c r="V80" s="83" t="s">
        <v>1936</v>
      </c>
      <c r="W80" s="385" t="s">
        <v>1878</v>
      </c>
      <c r="X80" s="385"/>
      <c r="Y80" s="385"/>
      <c r="Z80" s="386"/>
      <c r="AA80" s="83" t="s">
        <v>1936</v>
      </c>
      <c r="AB80" s="385" t="s">
        <v>1879</v>
      </c>
      <c r="AC80" s="385"/>
      <c r="AD80" s="385"/>
      <c r="AE80" s="386"/>
      <c r="AF80" s="83" t="s">
        <v>1936</v>
      </c>
      <c r="AG80" s="387" t="s">
        <v>1880</v>
      </c>
      <c r="AH80" s="387"/>
      <c r="AI80" s="387"/>
      <c r="AJ80" s="388"/>
      <c r="AK80" s="13" t="b">
        <f t="shared" ref="AK80:AK89" si="7">IF(G80="□",FALSE,TRUE)</f>
        <v>0</v>
      </c>
      <c r="AL80" s="13" t="b">
        <f t="shared" ref="AL80:AL89" si="8">IF(J80="□",FALSE,TRUE)</f>
        <v>0</v>
      </c>
      <c r="AM80" s="13" t="b">
        <f t="shared" ref="AM80:AM89" si="9">IF(L80="□",FALSE,TRUE)</f>
        <v>0</v>
      </c>
      <c r="AN80" s="13" t="b">
        <f t="shared" ref="AN80:AN89" si="10">IF(Q80="□",FALSE,TRUE)</f>
        <v>0</v>
      </c>
      <c r="AO80" s="13" t="b">
        <f t="shared" ref="AO80:AO89" si="11">IF(V80="□",FALSE,TRUE)</f>
        <v>0</v>
      </c>
      <c r="AP80" s="13" t="b">
        <f t="shared" ref="AP80:AP89" si="12">IF(AA80="□",FALSE,TRUE)</f>
        <v>0</v>
      </c>
      <c r="AQ80" s="13" t="b">
        <f t="shared" ref="AQ80:AQ89" si="13">IF(AF80="□",FALSE,TRUE)</f>
        <v>0</v>
      </c>
      <c r="AR80" s="16" t="str">
        <f>IF(A78="","",IF(AND(AK80=FALSE,AL80=FALSE),"「適用の有無」にチェックを入れてください。",IF(AND(AK80=TRUE,AL80=FALSE),"「産品」にチェックは不要です。",IF(AND(AK80=TRUE,AL80=TRUE),"「適用の有無」はどちらかにチェックを入れてください。",IF(OR(AM80=TRUE,AN80=TRUE,AO80=TRUE,AP80=TRUE,AQ80=TRUE),"","「産品」にチェックを入れてください。")))))</f>
        <v/>
      </c>
      <c r="AX80" s="16"/>
    </row>
    <row r="81" spans="1:50" ht="16.5" hidden="1" customHeight="1" x14ac:dyDescent="0.4">
      <c r="A81" s="398"/>
      <c r="B81" s="399"/>
      <c r="C81" s="400"/>
      <c r="D81" s="344" t="s">
        <v>1872</v>
      </c>
      <c r="E81" s="404"/>
      <c r="F81" s="404"/>
      <c r="G81" s="89" t="s">
        <v>1936</v>
      </c>
      <c r="H81" s="90" t="s">
        <v>1875</v>
      </c>
      <c r="I81" s="90"/>
      <c r="J81" s="91" t="s">
        <v>1936</v>
      </c>
      <c r="K81" s="92" t="s">
        <v>1876</v>
      </c>
      <c r="L81" s="89" t="s">
        <v>1936</v>
      </c>
      <c r="M81" s="343" t="s">
        <v>1907</v>
      </c>
      <c r="N81" s="343"/>
      <c r="O81" s="343"/>
      <c r="P81" s="344"/>
      <c r="Q81" s="89" t="s">
        <v>1936</v>
      </c>
      <c r="R81" s="343" t="s">
        <v>1877</v>
      </c>
      <c r="S81" s="343"/>
      <c r="T81" s="343"/>
      <c r="U81" s="344"/>
      <c r="V81" s="89" t="s">
        <v>1936</v>
      </c>
      <c r="W81" s="317" t="s">
        <v>1878</v>
      </c>
      <c r="X81" s="317"/>
      <c r="Y81" s="317"/>
      <c r="Z81" s="318"/>
      <c r="AA81" s="89" t="s">
        <v>1936</v>
      </c>
      <c r="AB81" s="317" t="s">
        <v>1879</v>
      </c>
      <c r="AC81" s="317"/>
      <c r="AD81" s="317"/>
      <c r="AE81" s="318"/>
      <c r="AF81" s="89" t="s">
        <v>1936</v>
      </c>
      <c r="AG81" s="343" t="s">
        <v>1880</v>
      </c>
      <c r="AH81" s="343"/>
      <c r="AI81" s="343"/>
      <c r="AJ81" s="344"/>
      <c r="AK81" s="13" t="b">
        <f t="shared" si="7"/>
        <v>0</v>
      </c>
      <c r="AL81" s="13" t="b">
        <f t="shared" si="8"/>
        <v>0</v>
      </c>
      <c r="AM81" s="13" t="b">
        <f t="shared" si="9"/>
        <v>0</v>
      </c>
      <c r="AN81" s="13" t="b">
        <f t="shared" si="10"/>
        <v>0</v>
      </c>
      <c r="AO81" s="13" t="b">
        <f t="shared" si="11"/>
        <v>0</v>
      </c>
      <c r="AP81" s="13" t="b">
        <f t="shared" si="12"/>
        <v>0</v>
      </c>
      <c r="AQ81" s="13" t="b">
        <f t="shared" si="13"/>
        <v>0</v>
      </c>
      <c r="AR81" s="16" t="str">
        <f>IF(A81="","",IF(AND(AK81=FALSE,AL81=FALSE),"「適用の有無」にチェックを入れてください。",IF(AND(AK81=TRUE,AL81=FALSE),"「産品」にチェックは不要です。",IF(AND(AK81=TRUE,AL81=TRUE),"「適用の有無」はどちらかにチェックを入れてください。",IF(OR(AM81=TRUE,AN81=TRUE,AO81=TRUE,AP81=TRUE,AQ81=TRUE),"","「産品」にチェックを入れてください。")))))</f>
        <v/>
      </c>
      <c r="AX81" s="16"/>
    </row>
    <row r="82" spans="1:50" ht="16.5" hidden="1" customHeight="1" x14ac:dyDescent="0.4">
      <c r="A82" s="392"/>
      <c r="B82" s="393"/>
      <c r="C82" s="394"/>
      <c r="D82" s="388" t="s">
        <v>1873</v>
      </c>
      <c r="E82" s="391"/>
      <c r="F82" s="391"/>
      <c r="G82" s="83" t="s">
        <v>1936</v>
      </c>
      <c r="H82" s="8" t="s">
        <v>1875</v>
      </c>
      <c r="I82" s="8"/>
      <c r="J82" s="84" t="s">
        <v>1936</v>
      </c>
      <c r="K82" s="18" t="s">
        <v>1876</v>
      </c>
      <c r="L82" s="83" t="s">
        <v>1936</v>
      </c>
      <c r="M82" s="387" t="s">
        <v>1907</v>
      </c>
      <c r="N82" s="387"/>
      <c r="O82" s="387"/>
      <c r="P82" s="388"/>
      <c r="Q82" s="83" t="s">
        <v>1936</v>
      </c>
      <c r="R82" s="387" t="s">
        <v>1877</v>
      </c>
      <c r="S82" s="387"/>
      <c r="T82" s="387"/>
      <c r="U82" s="388"/>
      <c r="V82" s="83" t="s">
        <v>1936</v>
      </c>
      <c r="W82" s="385" t="s">
        <v>1878</v>
      </c>
      <c r="X82" s="385"/>
      <c r="Y82" s="385"/>
      <c r="Z82" s="386"/>
      <c r="AA82" s="83" t="s">
        <v>1936</v>
      </c>
      <c r="AB82" s="385" t="s">
        <v>1879</v>
      </c>
      <c r="AC82" s="385"/>
      <c r="AD82" s="385"/>
      <c r="AE82" s="386"/>
      <c r="AF82" s="83" t="s">
        <v>1936</v>
      </c>
      <c r="AG82" s="387" t="s">
        <v>1880</v>
      </c>
      <c r="AH82" s="387"/>
      <c r="AI82" s="387"/>
      <c r="AJ82" s="388"/>
      <c r="AK82" s="13" t="b">
        <f t="shared" si="7"/>
        <v>0</v>
      </c>
      <c r="AL82" s="13" t="b">
        <f t="shared" si="8"/>
        <v>0</v>
      </c>
      <c r="AM82" s="13" t="b">
        <f t="shared" si="9"/>
        <v>0</v>
      </c>
      <c r="AN82" s="13" t="b">
        <f t="shared" si="10"/>
        <v>0</v>
      </c>
      <c r="AO82" s="13" t="b">
        <f t="shared" si="11"/>
        <v>0</v>
      </c>
      <c r="AP82" s="13" t="b">
        <f t="shared" si="12"/>
        <v>0</v>
      </c>
      <c r="AQ82" s="13" t="b">
        <f t="shared" si="13"/>
        <v>0</v>
      </c>
      <c r="AR82" s="16" t="str">
        <f>IF(A81="","「仕込順号」に入力してください。",IF(AND(AK82=FALSE,AL82=FALSE),"「適用の有無」にチェックを入れてください。",IF(AND(AK82=TRUE,AL82=FALSE),"「産品」にチェックは不要です。",IF(AND(AK82=TRUE,AL82=TRUE),"「適用の有無」はどちらかにチェックを入れてください。",IF(OR(AM82=TRUE,AN82=TRUE,AO82=TRUE,AP82=TRUE,AQ82=TRUE),"","「産品」にチェックを入れてください。")))))</f>
        <v>「仕込順号」に入力してください。</v>
      </c>
      <c r="AS82" s="15">
        <f>IF(AM81=TRUE,1,0)+IF(AM82=TRUE,4,0)+IF(AM83=TRUE,2,0)</f>
        <v>0</v>
      </c>
      <c r="AT82" s="15">
        <f>IF(AN81=TRUE,1,0)+IF(AN82=TRUE,4,0)+IF(AN83=TRUE,2,0)</f>
        <v>0</v>
      </c>
      <c r="AU82" s="15">
        <f>IF(AO81=TRUE,1,0)+IF(AO82=TRUE,4,0)+IF(AO83=TRUE,2,0)</f>
        <v>0</v>
      </c>
      <c r="AV82" s="15">
        <f>IF(AP81=TRUE,1,0)+IF(AP82=TRUE,4,0)+IF(AP83=TRUE,2,0)</f>
        <v>0</v>
      </c>
      <c r="AW82" s="15">
        <f>IF(AQ81=TRUE,1,0)+IF(AQ82=TRUE,4,0)+IF(AQ83=TRUE,2,0)</f>
        <v>0</v>
      </c>
      <c r="AX82" s="16" t="str">
        <f>IF(OR(AS82&gt;=5,AT82&gt;=5,AU82&gt;=5,AV82&gt;=5,AW82&gt;=5,),"同一「産品」に適用できません。","")</f>
        <v/>
      </c>
    </row>
    <row r="83" spans="1:50" ht="16.5" hidden="1" customHeight="1" x14ac:dyDescent="0.4">
      <c r="A83" s="401"/>
      <c r="B83" s="402"/>
      <c r="C83" s="403"/>
      <c r="D83" s="341" t="s">
        <v>1874</v>
      </c>
      <c r="E83" s="405"/>
      <c r="F83" s="405"/>
      <c r="G83" s="85" t="s">
        <v>1936</v>
      </c>
      <c r="H83" s="86" t="s">
        <v>1875</v>
      </c>
      <c r="I83" s="86"/>
      <c r="J83" s="87" t="s">
        <v>1936</v>
      </c>
      <c r="K83" s="88" t="s">
        <v>1876</v>
      </c>
      <c r="L83" s="85" t="s">
        <v>1936</v>
      </c>
      <c r="M83" s="320" t="s">
        <v>1907</v>
      </c>
      <c r="N83" s="320"/>
      <c r="O83" s="320"/>
      <c r="P83" s="341"/>
      <c r="Q83" s="85" t="s">
        <v>1936</v>
      </c>
      <c r="R83" s="320" t="s">
        <v>1877</v>
      </c>
      <c r="S83" s="320"/>
      <c r="T83" s="320"/>
      <c r="U83" s="341"/>
      <c r="V83" s="85" t="s">
        <v>1936</v>
      </c>
      <c r="W83" s="314" t="s">
        <v>1878</v>
      </c>
      <c r="X83" s="314"/>
      <c r="Y83" s="314"/>
      <c r="Z83" s="315"/>
      <c r="AA83" s="85" t="s">
        <v>1936</v>
      </c>
      <c r="AB83" s="314" t="s">
        <v>1879</v>
      </c>
      <c r="AC83" s="314"/>
      <c r="AD83" s="314"/>
      <c r="AE83" s="315"/>
      <c r="AF83" s="85" t="s">
        <v>1936</v>
      </c>
      <c r="AG83" s="320" t="s">
        <v>1880</v>
      </c>
      <c r="AH83" s="320"/>
      <c r="AI83" s="320"/>
      <c r="AJ83" s="341"/>
      <c r="AK83" s="13" t="b">
        <f t="shared" si="7"/>
        <v>0</v>
      </c>
      <c r="AL83" s="13" t="b">
        <f t="shared" si="8"/>
        <v>0</v>
      </c>
      <c r="AM83" s="13" t="b">
        <f t="shared" si="9"/>
        <v>0</v>
      </c>
      <c r="AN83" s="13" t="b">
        <f t="shared" si="10"/>
        <v>0</v>
      </c>
      <c r="AO83" s="13" t="b">
        <f t="shared" si="11"/>
        <v>0</v>
      </c>
      <c r="AP83" s="13" t="b">
        <f t="shared" si="12"/>
        <v>0</v>
      </c>
      <c r="AQ83" s="13" t="b">
        <f t="shared" si="13"/>
        <v>0</v>
      </c>
      <c r="AR83" s="16" t="str">
        <f>IF(A81="","",IF(AND(AK83=FALSE,AL83=FALSE),"「適用の有無」にチェックを入れてください。",IF(AND(AK83=TRUE,AL83=FALSE),"「産品」にチェックは不要です。",IF(AND(AK83=TRUE,AL83=TRUE),"「適用の有無」はどちらかにチェックを入れてください。",IF(OR(AM83=TRUE,AN83=TRUE,AO83=TRUE,AP83=TRUE,AQ83=TRUE),"","「産品」にチェックを入れてください。")))))</f>
        <v/>
      </c>
      <c r="AX83" s="16"/>
    </row>
    <row r="84" spans="1:50" ht="16.5" hidden="1" customHeight="1" x14ac:dyDescent="0.4">
      <c r="A84" s="392"/>
      <c r="B84" s="393"/>
      <c r="C84" s="394"/>
      <c r="D84" s="388" t="s">
        <v>1872</v>
      </c>
      <c r="E84" s="391"/>
      <c r="F84" s="391"/>
      <c r="G84" s="83" t="s">
        <v>1936</v>
      </c>
      <c r="H84" s="8" t="s">
        <v>1875</v>
      </c>
      <c r="I84" s="8"/>
      <c r="J84" s="84" t="s">
        <v>1936</v>
      </c>
      <c r="K84" s="18" t="s">
        <v>1876</v>
      </c>
      <c r="L84" s="83" t="s">
        <v>1936</v>
      </c>
      <c r="M84" s="387" t="s">
        <v>1907</v>
      </c>
      <c r="N84" s="387"/>
      <c r="O84" s="387"/>
      <c r="P84" s="388"/>
      <c r="Q84" s="83" t="s">
        <v>1936</v>
      </c>
      <c r="R84" s="387" t="s">
        <v>1877</v>
      </c>
      <c r="S84" s="387"/>
      <c r="T84" s="387"/>
      <c r="U84" s="388"/>
      <c r="V84" s="83" t="s">
        <v>1936</v>
      </c>
      <c r="W84" s="385" t="s">
        <v>1878</v>
      </c>
      <c r="X84" s="385"/>
      <c r="Y84" s="385"/>
      <c r="Z84" s="386"/>
      <c r="AA84" s="83" t="s">
        <v>1936</v>
      </c>
      <c r="AB84" s="385" t="s">
        <v>1879</v>
      </c>
      <c r="AC84" s="385"/>
      <c r="AD84" s="385"/>
      <c r="AE84" s="386"/>
      <c r="AF84" s="83" t="s">
        <v>1936</v>
      </c>
      <c r="AG84" s="387" t="s">
        <v>1880</v>
      </c>
      <c r="AH84" s="387"/>
      <c r="AI84" s="387"/>
      <c r="AJ84" s="388"/>
      <c r="AK84" s="13" t="b">
        <f t="shared" si="7"/>
        <v>0</v>
      </c>
      <c r="AL84" s="13" t="b">
        <f t="shared" si="8"/>
        <v>0</v>
      </c>
      <c r="AM84" s="13" t="b">
        <f t="shared" si="9"/>
        <v>0</v>
      </c>
      <c r="AN84" s="13" t="b">
        <f t="shared" si="10"/>
        <v>0</v>
      </c>
      <c r="AO84" s="13" t="b">
        <f t="shared" si="11"/>
        <v>0</v>
      </c>
      <c r="AP84" s="13" t="b">
        <f t="shared" si="12"/>
        <v>0</v>
      </c>
      <c r="AQ84" s="13" t="b">
        <f t="shared" si="13"/>
        <v>0</v>
      </c>
      <c r="AR84" s="16" t="str">
        <f>IF(A84="","",IF(AND(AK84=FALSE,AL84=FALSE),"「適用の有無」にチェックを入れてください。",IF(AND(AK84=TRUE,AL84=FALSE),"「産品」にチェックは不要です。",IF(AND(AK84=TRUE,AL84=TRUE),"「適用の有無」はどちらかにチェックを入れてください。",IF(OR(AM84=TRUE,AN84=TRUE,AO84=TRUE,AP84=TRUE,AQ84=TRUE),"","「産品」にチェックを入れてください。")))))</f>
        <v/>
      </c>
      <c r="AX84" s="16"/>
    </row>
    <row r="85" spans="1:50" ht="16.5" hidden="1" customHeight="1" x14ac:dyDescent="0.4">
      <c r="A85" s="392"/>
      <c r="B85" s="393"/>
      <c r="C85" s="394"/>
      <c r="D85" s="388" t="s">
        <v>1873</v>
      </c>
      <c r="E85" s="391"/>
      <c r="F85" s="391"/>
      <c r="G85" s="83" t="s">
        <v>1936</v>
      </c>
      <c r="H85" s="8" t="s">
        <v>1875</v>
      </c>
      <c r="I85" s="8"/>
      <c r="J85" s="84" t="s">
        <v>1936</v>
      </c>
      <c r="K85" s="18" t="s">
        <v>1876</v>
      </c>
      <c r="L85" s="83" t="s">
        <v>1936</v>
      </c>
      <c r="M85" s="387" t="s">
        <v>1907</v>
      </c>
      <c r="N85" s="387"/>
      <c r="O85" s="387"/>
      <c r="P85" s="388"/>
      <c r="Q85" s="83" t="s">
        <v>1936</v>
      </c>
      <c r="R85" s="387" t="s">
        <v>1877</v>
      </c>
      <c r="S85" s="387"/>
      <c r="T85" s="387"/>
      <c r="U85" s="388"/>
      <c r="V85" s="83" t="s">
        <v>1936</v>
      </c>
      <c r="W85" s="385" t="s">
        <v>1878</v>
      </c>
      <c r="X85" s="385"/>
      <c r="Y85" s="385"/>
      <c r="Z85" s="386"/>
      <c r="AA85" s="83" t="s">
        <v>1936</v>
      </c>
      <c r="AB85" s="385" t="s">
        <v>1879</v>
      </c>
      <c r="AC85" s="385"/>
      <c r="AD85" s="385"/>
      <c r="AE85" s="386"/>
      <c r="AF85" s="83" t="s">
        <v>1936</v>
      </c>
      <c r="AG85" s="387" t="s">
        <v>1880</v>
      </c>
      <c r="AH85" s="387"/>
      <c r="AI85" s="387"/>
      <c r="AJ85" s="388"/>
      <c r="AK85" s="13" t="b">
        <f t="shared" si="7"/>
        <v>0</v>
      </c>
      <c r="AL85" s="13" t="b">
        <f t="shared" si="8"/>
        <v>0</v>
      </c>
      <c r="AM85" s="13" t="b">
        <f t="shared" si="9"/>
        <v>0</v>
      </c>
      <c r="AN85" s="13" t="b">
        <f t="shared" si="10"/>
        <v>0</v>
      </c>
      <c r="AO85" s="13" t="b">
        <f t="shared" si="11"/>
        <v>0</v>
      </c>
      <c r="AP85" s="13" t="b">
        <f t="shared" si="12"/>
        <v>0</v>
      </c>
      <c r="AQ85" s="13" t="b">
        <f t="shared" si="13"/>
        <v>0</v>
      </c>
      <c r="AR85" s="16" t="str">
        <f>IF(A84="","「仕込順号」に入力してください。",IF(AND(AK85=FALSE,AL85=FALSE),"「適用の有無」にチェックを入れてください。",IF(AND(AK85=TRUE,AL85=FALSE),"「産品」にチェックは不要です。",IF(AND(AK85=TRUE,AL85=TRUE),"「適用の有無」はどちらかにチェックを入れてください。",IF(OR(AM85=TRUE,AN85=TRUE,AO85=TRUE,AP85=TRUE,AQ85=TRUE),"","「産品」にチェックを入れてください。")))))</f>
        <v>「仕込順号」に入力してください。</v>
      </c>
      <c r="AS85" s="15">
        <f>IF(AM84=TRUE,1,0)+IF(AM85=TRUE,4,0)+IF(AM86=TRUE,2,0)</f>
        <v>0</v>
      </c>
      <c r="AT85" s="15">
        <f>IF(AN84=TRUE,1,0)+IF(AN85=TRUE,4,0)+IF(AN86=TRUE,2,0)</f>
        <v>0</v>
      </c>
      <c r="AU85" s="15">
        <f>IF(AO84=TRUE,1,0)+IF(AO85=TRUE,4,0)+IF(AO86=TRUE,2,0)</f>
        <v>0</v>
      </c>
      <c r="AV85" s="15">
        <f>IF(AP84=TRUE,1,0)+IF(AP85=TRUE,4,0)+IF(AP86=TRUE,2,0)</f>
        <v>0</v>
      </c>
      <c r="AW85" s="15">
        <f>IF(AQ84=TRUE,1,0)+IF(AQ85=TRUE,4,0)+IF(AQ86=TRUE,2,0)</f>
        <v>0</v>
      </c>
      <c r="AX85" s="16" t="str">
        <f>IF(OR(AS85&gt;=5,AT85&gt;=5,AU85&gt;=5,AV85&gt;=5,AW85&gt;=5,),"同一「産品」に適用できません。","")</f>
        <v/>
      </c>
    </row>
    <row r="86" spans="1:50" ht="16.5" hidden="1" customHeight="1" x14ac:dyDescent="0.4">
      <c r="A86" s="392"/>
      <c r="B86" s="393"/>
      <c r="C86" s="394"/>
      <c r="D86" s="388" t="s">
        <v>1874</v>
      </c>
      <c r="E86" s="391"/>
      <c r="F86" s="391"/>
      <c r="G86" s="83" t="s">
        <v>1936</v>
      </c>
      <c r="H86" s="8" t="s">
        <v>1875</v>
      </c>
      <c r="I86" s="8"/>
      <c r="J86" s="84" t="s">
        <v>1936</v>
      </c>
      <c r="K86" s="18" t="s">
        <v>1876</v>
      </c>
      <c r="L86" s="83" t="s">
        <v>1936</v>
      </c>
      <c r="M86" s="387" t="s">
        <v>1907</v>
      </c>
      <c r="N86" s="387"/>
      <c r="O86" s="387"/>
      <c r="P86" s="388"/>
      <c r="Q86" s="83" t="s">
        <v>1936</v>
      </c>
      <c r="R86" s="387" t="s">
        <v>1877</v>
      </c>
      <c r="S86" s="387"/>
      <c r="T86" s="387"/>
      <c r="U86" s="388"/>
      <c r="V86" s="83" t="s">
        <v>1936</v>
      </c>
      <c r="W86" s="385" t="s">
        <v>1878</v>
      </c>
      <c r="X86" s="385"/>
      <c r="Y86" s="385"/>
      <c r="Z86" s="386"/>
      <c r="AA86" s="83" t="s">
        <v>1936</v>
      </c>
      <c r="AB86" s="385" t="s">
        <v>1879</v>
      </c>
      <c r="AC86" s="385"/>
      <c r="AD86" s="385"/>
      <c r="AE86" s="386"/>
      <c r="AF86" s="83" t="s">
        <v>1936</v>
      </c>
      <c r="AG86" s="387" t="s">
        <v>1880</v>
      </c>
      <c r="AH86" s="387"/>
      <c r="AI86" s="387"/>
      <c r="AJ86" s="388"/>
      <c r="AK86" s="13" t="b">
        <f t="shared" si="7"/>
        <v>0</v>
      </c>
      <c r="AL86" s="13" t="b">
        <f t="shared" si="8"/>
        <v>0</v>
      </c>
      <c r="AM86" s="13" t="b">
        <f t="shared" si="9"/>
        <v>0</v>
      </c>
      <c r="AN86" s="13" t="b">
        <f t="shared" si="10"/>
        <v>0</v>
      </c>
      <c r="AO86" s="13" t="b">
        <f t="shared" si="11"/>
        <v>0</v>
      </c>
      <c r="AP86" s="13" t="b">
        <f t="shared" si="12"/>
        <v>0</v>
      </c>
      <c r="AQ86" s="13" t="b">
        <f t="shared" si="13"/>
        <v>0</v>
      </c>
      <c r="AR86" s="16" t="str">
        <f>IF(A84="","",IF(AND(AK86=FALSE,AL86=FALSE),"「適用の有無」にチェックを入れてください。",IF(AND(AK86=TRUE,AL86=FALSE),"「産品」にチェックは不要です。",IF(AND(AK86=TRUE,AL86=TRUE),"「適用の有無」はどちらかにチェックを入れてください。",IF(OR(AM86=TRUE,AN86=TRUE,AO86=TRUE,AP86=TRUE,AQ86=TRUE),"","「産品」にチェックを入れてください。")))))</f>
        <v/>
      </c>
      <c r="AX86" s="16"/>
    </row>
    <row r="87" spans="1:50" ht="16.5" hidden="1" customHeight="1" x14ac:dyDescent="0.4">
      <c r="A87" s="392"/>
      <c r="B87" s="393"/>
      <c r="C87" s="394"/>
      <c r="D87" s="388" t="s">
        <v>1872</v>
      </c>
      <c r="E87" s="391"/>
      <c r="F87" s="391"/>
      <c r="G87" s="83" t="s">
        <v>1936</v>
      </c>
      <c r="H87" s="8" t="s">
        <v>1875</v>
      </c>
      <c r="I87" s="8"/>
      <c r="J87" s="84" t="s">
        <v>1936</v>
      </c>
      <c r="K87" s="18" t="s">
        <v>1876</v>
      </c>
      <c r="L87" s="83" t="s">
        <v>1936</v>
      </c>
      <c r="M87" s="387" t="s">
        <v>1907</v>
      </c>
      <c r="N87" s="387"/>
      <c r="O87" s="387"/>
      <c r="P87" s="388"/>
      <c r="Q87" s="83" t="s">
        <v>1936</v>
      </c>
      <c r="R87" s="387" t="s">
        <v>1877</v>
      </c>
      <c r="S87" s="387"/>
      <c r="T87" s="387"/>
      <c r="U87" s="388"/>
      <c r="V87" s="83" t="s">
        <v>1936</v>
      </c>
      <c r="W87" s="385" t="s">
        <v>1878</v>
      </c>
      <c r="X87" s="385"/>
      <c r="Y87" s="385"/>
      <c r="Z87" s="386"/>
      <c r="AA87" s="83" t="s">
        <v>1936</v>
      </c>
      <c r="AB87" s="385" t="s">
        <v>1879</v>
      </c>
      <c r="AC87" s="385"/>
      <c r="AD87" s="385"/>
      <c r="AE87" s="386"/>
      <c r="AF87" s="83" t="s">
        <v>1936</v>
      </c>
      <c r="AG87" s="387" t="s">
        <v>1880</v>
      </c>
      <c r="AH87" s="387"/>
      <c r="AI87" s="387"/>
      <c r="AJ87" s="388"/>
      <c r="AK87" s="13" t="b">
        <f t="shared" si="7"/>
        <v>0</v>
      </c>
      <c r="AL87" s="13" t="b">
        <f t="shared" si="8"/>
        <v>0</v>
      </c>
      <c r="AM87" s="13" t="b">
        <f t="shared" si="9"/>
        <v>0</v>
      </c>
      <c r="AN87" s="13" t="b">
        <f t="shared" si="10"/>
        <v>0</v>
      </c>
      <c r="AO87" s="13" t="b">
        <f t="shared" si="11"/>
        <v>0</v>
      </c>
      <c r="AP87" s="13" t="b">
        <f t="shared" si="12"/>
        <v>0</v>
      </c>
      <c r="AQ87" s="13" t="b">
        <f t="shared" si="13"/>
        <v>0</v>
      </c>
      <c r="AR87" s="16" t="str">
        <f>IF(A87="","",IF(AND(AK87=FALSE,AL87=FALSE),"「適用の有無」にチェックを入れてください。",IF(AND(AK87=TRUE,AL87=FALSE),"「産品」にチェックは不要です。",IF(AND(AK87=TRUE,AL87=TRUE),"「適用の有無」はどちらかにチェックを入れてください。",IF(OR(AM87=TRUE,AN87=TRUE,AO87=TRUE,AP87=TRUE,AQ87=TRUE),"","「産品」にチェックを入れてください。")))))</f>
        <v/>
      </c>
      <c r="AX87" s="16"/>
    </row>
    <row r="88" spans="1:50" ht="16.5" hidden="1" customHeight="1" x14ac:dyDescent="0.4">
      <c r="A88" s="392"/>
      <c r="B88" s="393"/>
      <c r="C88" s="394"/>
      <c r="D88" s="388" t="s">
        <v>1873</v>
      </c>
      <c r="E88" s="391"/>
      <c r="F88" s="391"/>
      <c r="G88" s="83" t="s">
        <v>1936</v>
      </c>
      <c r="H88" s="8" t="s">
        <v>1875</v>
      </c>
      <c r="I88" s="8"/>
      <c r="J88" s="84" t="s">
        <v>1936</v>
      </c>
      <c r="K88" s="18" t="s">
        <v>1876</v>
      </c>
      <c r="L88" s="83" t="s">
        <v>1936</v>
      </c>
      <c r="M88" s="387" t="s">
        <v>1907</v>
      </c>
      <c r="N88" s="387"/>
      <c r="O88" s="387"/>
      <c r="P88" s="388"/>
      <c r="Q88" s="83" t="s">
        <v>1936</v>
      </c>
      <c r="R88" s="387" t="s">
        <v>1877</v>
      </c>
      <c r="S88" s="387"/>
      <c r="T88" s="387"/>
      <c r="U88" s="388"/>
      <c r="V88" s="83" t="s">
        <v>1936</v>
      </c>
      <c r="W88" s="385" t="s">
        <v>1878</v>
      </c>
      <c r="X88" s="385"/>
      <c r="Y88" s="385"/>
      <c r="Z88" s="386"/>
      <c r="AA88" s="83" t="s">
        <v>1936</v>
      </c>
      <c r="AB88" s="385" t="s">
        <v>1879</v>
      </c>
      <c r="AC88" s="385"/>
      <c r="AD88" s="385"/>
      <c r="AE88" s="386"/>
      <c r="AF88" s="83" t="s">
        <v>1936</v>
      </c>
      <c r="AG88" s="387" t="s">
        <v>1880</v>
      </c>
      <c r="AH88" s="387"/>
      <c r="AI88" s="387"/>
      <c r="AJ88" s="388"/>
      <c r="AK88" s="13" t="b">
        <f t="shared" si="7"/>
        <v>0</v>
      </c>
      <c r="AL88" s="13" t="b">
        <f t="shared" si="8"/>
        <v>0</v>
      </c>
      <c r="AM88" s="13" t="b">
        <f t="shared" si="9"/>
        <v>0</v>
      </c>
      <c r="AN88" s="13" t="b">
        <f t="shared" si="10"/>
        <v>0</v>
      </c>
      <c r="AO88" s="13" t="b">
        <f t="shared" si="11"/>
        <v>0</v>
      </c>
      <c r="AP88" s="13" t="b">
        <f t="shared" si="12"/>
        <v>0</v>
      </c>
      <c r="AQ88" s="13" t="b">
        <f t="shared" si="13"/>
        <v>0</v>
      </c>
      <c r="AR88" s="16" t="str">
        <f>IF(A87="","「仕込順号」に入力してください。",IF(AND(AK88=FALSE,AL88=FALSE),"「適用の有無」にチェックを入れてください。",IF(AND(AK88=TRUE,AL88=FALSE),"「産品」にチェックは不要です。",IF(AND(AK88=TRUE,AL88=TRUE),"「適用の有無」はどちらかにチェックを入れてください。",IF(OR(AM88=TRUE,AN88=TRUE,AO88=TRUE,AP88=TRUE,AQ88=TRUE),"","「産品」にチェックを入れてください。")))))</f>
        <v>「仕込順号」に入力してください。</v>
      </c>
      <c r="AS88" s="15">
        <f>IF(AM87=TRUE,1,0)+IF(AM88=TRUE,4,0)+IF(AM89=TRUE,2,0)</f>
        <v>0</v>
      </c>
      <c r="AT88" s="15">
        <f>IF(AN87=TRUE,1,0)+IF(AN88=TRUE,4,0)+IF(AN89=TRUE,2,0)</f>
        <v>0</v>
      </c>
      <c r="AU88" s="15">
        <f>IF(AO87=TRUE,1,0)+IF(AO88=TRUE,4,0)+IF(AO89=TRUE,2,0)</f>
        <v>0</v>
      </c>
      <c r="AV88" s="15">
        <f>IF(AP87=TRUE,1,0)+IF(AP88=TRUE,4,0)+IF(AP89=TRUE,2,0)</f>
        <v>0</v>
      </c>
      <c r="AW88" s="15">
        <f>IF(AQ87=TRUE,1,0)+IF(AQ88=TRUE,4,0)+IF(AQ89=TRUE,2,0)</f>
        <v>0</v>
      </c>
      <c r="AX88" s="16" t="str">
        <f>IF(OR(AS88&gt;=5,AT88&gt;=5,AU88&gt;=5,AV88&gt;=5,AW88&gt;=5,),"同一「産品」に適用できません。","")</f>
        <v/>
      </c>
    </row>
    <row r="89" spans="1:50" ht="16.5" hidden="1" customHeight="1" x14ac:dyDescent="0.4">
      <c r="A89" s="395"/>
      <c r="B89" s="396"/>
      <c r="C89" s="397"/>
      <c r="D89" s="388" t="s">
        <v>1874</v>
      </c>
      <c r="E89" s="391"/>
      <c r="F89" s="391"/>
      <c r="G89" s="83" t="s">
        <v>1936</v>
      </c>
      <c r="H89" s="8" t="s">
        <v>1875</v>
      </c>
      <c r="I89" s="8"/>
      <c r="J89" s="84" t="s">
        <v>1936</v>
      </c>
      <c r="K89" s="18" t="s">
        <v>1876</v>
      </c>
      <c r="L89" s="83" t="s">
        <v>1936</v>
      </c>
      <c r="M89" s="387" t="s">
        <v>1907</v>
      </c>
      <c r="N89" s="387"/>
      <c r="O89" s="387"/>
      <c r="P89" s="388"/>
      <c r="Q89" s="83" t="s">
        <v>1936</v>
      </c>
      <c r="R89" s="387" t="s">
        <v>1877</v>
      </c>
      <c r="S89" s="387"/>
      <c r="T89" s="387"/>
      <c r="U89" s="388"/>
      <c r="V89" s="83" t="s">
        <v>1936</v>
      </c>
      <c r="W89" s="385" t="s">
        <v>1878</v>
      </c>
      <c r="X89" s="385"/>
      <c r="Y89" s="385"/>
      <c r="Z89" s="386"/>
      <c r="AA89" s="83" t="s">
        <v>1936</v>
      </c>
      <c r="AB89" s="385" t="s">
        <v>1879</v>
      </c>
      <c r="AC89" s="385"/>
      <c r="AD89" s="385"/>
      <c r="AE89" s="386"/>
      <c r="AF89" s="83" t="s">
        <v>1936</v>
      </c>
      <c r="AG89" s="387" t="s">
        <v>1880</v>
      </c>
      <c r="AH89" s="387"/>
      <c r="AI89" s="387"/>
      <c r="AJ89" s="388"/>
      <c r="AK89" s="13" t="b">
        <f t="shared" si="7"/>
        <v>0</v>
      </c>
      <c r="AL89" s="13" t="b">
        <f t="shared" si="8"/>
        <v>0</v>
      </c>
      <c r="AM89" s="13" t="b">
        <f t="shared" si="9"/>
        <v>0</v>
      </c>
      <c r="AN89" s="13" t="b">
        <f t="shared" si="10"/>
        <v>0</v>
      </c>
      <c r="AO89" s="13" t="b">
        <f t="shared" si="11"/>
        <v>0</v>
      </c>
      <c r="AP89" s="13" t="b">
        <f t="shared" si="12"/>
        <v>0</v>
      </c>
      <c r="AQ89" s="13" t="b">
        <f t="shared" si="13"/>
        <v>0</v>
      </c>
      <c r="AR89" s="16" t="str">
        <f>IF(A87="","",IF(AND(AK89=FALSE,AL89=FALSE),"「適用の有無」にチェックを入れてください。",IF(AND(AK89=TRUE,AL89=FALSE),"「産品」にチェックは不要です。",IF(AND(AK89=TRUE,AL89=TRUE),"「適用の有無」はどちらかにチェックを入れてください。",IF(OR(AM89=TRUE,AN89=TRUE,AO89=TRUE,AP89=TRUE,AQ89=TRUE),"","「産品」にチェックを入れてください。")))))</f>
        <v/>
      </c>
      <c r="AX89" s="16"/>
    </row>
    <row r="90" spans="1:50" ht="15" hidden="1" customHeight="1" x14ac:dyDescent="0.4">
      <c r="A90" s="389" t="s">
        <v>1917</v>
      </c>
      <c r="B90" s="389"/>
      <c r="C90" s="389" t="s">
        <v>1918</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R90" s="17"/>
      <c r="AX90" s="16"/>
    </row>
    <row r="91" spans="1:50" ht="15" hidden="1" customHeight="1" x14ac:dyDescent="0.4">
      <c r="A91" s="390" t="s">
        <v>1916</v>
      </c>
      <c r="B91" s="390"/>
      <c r="C91" s="390" t="s">
        <v>1915</v>
      </c>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R91" s="17"/>
      <c r="AX91" s="16"/>
    </row>
    <row r="92" spans="1:50" ht="24.95" customHeight="1" x14ac:dyDescent="0.4">
      <c r="A92" s="382" t="s">
        <v>1881</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R92" s="17"/>
    </row>
    <row r="93" spans="1:50" ht="15" customHeight="1" x14ac:dyDescent="0.4">
      <c r="A93" s="383" t="s">
        <v>1882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R93" s="17"/>
    </row>
    <row r="94" spans="1:50" ht="35.1" customHeight="1" x14ac:dyDescent="0.4">
      <c r="A94" s="375" t="s">
        <v>1883</v>
      </c>
      <c r="B94" s="375"/>
      <c r="C94" s="375"/>
      <c r="D94" s="375"/>
      <c r="E94" s="375"/>
      <c r="F94" s="375"/>
      <c r="G94" s="375"/>
      <c r="H94" s="375"/>
      <c r="I94" s="375"/>
      <c r="J94" s="375"/>
      <c r="K94" s="375"/>
      <c r="L94" s="375"/>
      <c r="M94" s="369" t="s">
        <v>1936</v>
      </c>
      <c r="N94" s="370"/>
      <c r="O94" s="363" t="s">
        <v>1885</v>
      </c>
      <c r="P94" s="363"/>
      <c r="Q94" s="363"/>
      <c r="R94" s="363"/>
      <c r="S94" s="363"/>
      <c r="T94" s="363"/>
      <c r="U94" s="363"/>
      <c r="V94" s="363"/>
      <c r="W94" s="363"/>
      <c r="X94" s="363"/>
      <c r="Y94" s="370" t="s">
        <v>1936</v>
      </c>
      <c r="Z94" s="370"/>
      <c r="AA94" s="363" t="s">
        <v>1886</v>
      </c>
      <c r="AB94" s="363"/>
      <c r="AC94" s="363"/>
      <c r="AD94" s="363"/>
      <c r="AE94" s="363"/>
      <c r="AF94" s="363"/>
      <c r="AG94" s="363"/>
      <c r="AH94" s="363"/>
      <c r="AI94" s="363"/>
      <c r="AJ94" s="364"/>
      <c r="AK94" s="13" t="b">
        <f>IF(M94="□",FALSE,TRUE)</f>
        <v>0</v>
      </c>
      <c r="AL94" s="13" t="b">
        <f>IF(Y94="□",FALSE,TRUE)</f>
        <v>0</v>
      </c>
      <c r="AR94" s="16" t="str">
        <f>IF(AND(AK94=FALSE,AL94=FALSE),"チェックを入れてください。","")</f>
        <v>チェックを入れてください。</v>
      </c>
    </row>
    <row r="95" spans="1:50" ht="24.95" customHeight="1" x14ac:dyDescent="0.4">
      <c r="A95" s="375"/>
      <c r="B95" s="375"/>
      <c r="C95" s="375"/>
      <c r="D95" s="375"/>
      <c r="E95" s="375"/>
      <c r="F95" s="375"/>
      <c r="G95" s="375"/>
      <c r="H95" s="375"/>
      <c r="I95" s="375"/>
      <c r="J95" s="375"/>
      <c r="K95" s="375"/>
      <c r="L95" s="375"/>
      <c r="M95" s="379" t="s">
        <v>1884</v>
      </c>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1"/>
      <c r="AR95" s="16"/>
    </row>
    <row r="96" spans="1:50" ht="35.1" customHeight="1" x14ac:dyDescent="0.4">
      <c r="A96" s="375" t="s">
        <v>1887</v>
      </c>
      <c r="B96" s="375"/>
      <c r="C96" s="375"/>
      <c r="D96" s="375"/>
      <c r="E96" s="375"/>
      <c r="F96" s="375"/>
      <c r="G96" s="375"/>
      <c r="H96" s="375"/>
      <c r="I96" s="375"/>
      <c r="J96" s="375"/>
      <c r="K96" s="375"/>
      <c r="L96" s="375"/>
      <c r="M96" s="369" t="s">
        <v>1936</v>
      </c>
      <c r="N96" s="370"/>
      <c r="O96" s="363" t="s">
        <v>1888</v>
      </c>
      <c r="P96" s="363"/>
      <c r="Q96" s="363"/>
      <c r="R96" s="363"/>
      <c r="S96" s="363"/>
      <c r="T96" s="363"/>
      <c r="U96" s="363"/>
      <c r="V96" s="363"/>
      <c r="W96" s="363"/>
      <c r="X96" s="363"/>
      <c r="Y96" s="370" t="s">
        <v>1936</v>
      </c>
      <c r="Z96" s="370"/>
      <c r="AA96" s="363" t="s">
        <v>1889</v>
      </c>
      <c r="AB96" s="363"/>
      <c r="AC96" s="363"/>
      <c r="AD96" s="363"/>
      <c r="AE96" s="363"/>
      <c r="AF96" s="363"/>
      <c r="AG96" s="363"/>
      <c r="AH96" s="363"/>
      <c r="AI96" s="363"/>
      <c r="AJ96" s="364"/>
      <c r="AK96" s="13" t="b">
        <f>IF(M96="□",FALSE,TRUE)</f>
        <v>0</v>
      </c>
      <c r="AL96" s="13" t="b">
        <f>IF(Y96="□",FALSE,TRUE)</f>
        <v>0</v>
      </c>
      <c r="AR96" s="16" t="str">
        <f>IF(AL94=TRUE,"チェックは不要です。",IF(AND(AK96=FALSE,AL96=FALSE),"チェックを入れてください。",""))</f>
        <v>チェックを入れてください。</v>
      </c>
    </row>
    <row r="97" spans="1:50" s="15" customFormat="1" ht="24.95" customHeight="1" x14ac:dyDescent="0.4">
      <c r="A97" s="375"/>
      <c r="B97" s="375"/>
      <c r="C97" s="375"/>
      <c r="D97" s="375"/>
      <c r="E97" s="375"/>
      <c r="F97" s="375"/>
      <c r="G97" s="375"/>
      <c r="H97" s="375"/>
      <c r="I97" s="375"/>
      <c r="J97" s="375"/>
      <c r="K97" s="375"/>
      <c r="L97" s="375"/>
      <c r="M97" s="379" t="s">
        <v>1884</v>
      </c>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1"/>
      <c r="AK97" s="12"/>
      <c r="AL97" s="12"/>
      <c r="AM97" s="12"/>
      <c r="AN97" s="12"/>
      <c r="AO97" s="12"/>
      <c r="AP97" s="12"/>
      <c r="AQ97" s="12"/>
      <c r="AR97" s="16"/>
      <c r="AX97" s="10"/>
    </row>
    <row r="98" spans="1:50" s="15" customFormat="1" ht="35.1" customHeight="1" x14ac:dyDescent="0.4">
      <c r="A98" s="375" t="s">
        <v>1890</v>
      </c>
      <c r="B98" s="375"/>
      <c r="C98" s="375"/>
      <c r="D98" s="375"/>
      <c r="E98" s="375"/>
      <c r="F98" s="375"/>
      <c r="G98" s="375"/>
      <c r="H98" s="375"/>
      <c r="I98" s="375"/>
      <c r="J98" s="375"/>
      <c r="K98" s="375"/>
      <c r="L98" s="375"/>
      <c r="M98" s="369" t="s">
        <v>1936</v>
      </c>
      <c r="N98" s="370"/>
      <c r="O98" s="362" t="s">
        <v>1910</v>
      </c>
      <c r="P98" s="363"/>
      <c r="Q98" s="363"/>
      <c r="R98" s="363"/>
      <c r="S98" s="363"/>
      <c r="T98" s="363"/>
      <c r="U98" s="363"/>
      <c r="V98" s="363"/>
      <c r="W98" s="363"/>
      <c r="X98" s="363"/>
      <c r="Y98" s="370" t="s">
        <v>1936</v>
      </c>
      <c r="Z98" s="370"/>
      <c r="AA98" s="363" t="s">
        <v>1909</v>
      </c>
      <c r="AB98" s="363"/>
      <c r="AC98" s="363"/>
      <c r="AD98" s="363"/>
      <c r="AE98" s="363"/>
      <c r="AF98" s="363"/>
      <c r="AG98" s="363"/>
      <c r="AH98" s="363"/>
      <c r="AI98" s="363"/>
      <c r="AJ98" s="364"/>
      <c r="AK98" s="13" t="b">
        <f>IF(M98="□",FALSE,TRUE)</f>
        <v>0</v>
      </c>
      <c r="AL98" s="13" t="b">
        <f>IF(Y98="□",FALSE,TRUE)</f>
        <v>0</v>
      </c>
      <c r="AM98" s="12"/>
      <c r="AN98" s="12"/>
      <c r="AO98" s="12"/>
      <c r="AP98" s="12"/>
      <c r="AQ98" s="12"/>
      <c r="AR98" s="16" t="str">
        <f>IF(AL94=TRUE,"チェックは不要です。",IF(AL96=TRUE,"チェックは不要です。",IF(AND(AK98=FALSE,AL98=FALSE),"チェックを入れてください。","")))</f>
        <v>チェックを入れてください。</v>
      </c>
      <c r="AX98" s="10"/>
    </row>
    <row r="99" spans="1:50" s="15" customFormat="1" ht="24.95" customHeight="1" x14ac:dyDescent="0.4">
      <c r="A99" s="375"/>
      <c r="B99" s="375"/>
      <c r="C99" s="375"/>
      <c r="D99" s="375"/>
      <c r="E99" s="375"/>
      <c r="F99" s="375"/>
      <c r="G99" s="375"/>
      <c r="H99" s="375"/>
      <c r="I99" s="375"/>
      <c r="J99" s="375"/>
      <c r="K99" s="375"/>
      <c r="L99" s="375"/>
      <c r="M99" s="376" t="s">
        <v>1891</v>
      </c>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8"/>
      <c r="AK99" s="12"/>
      <c r="AL99" s="12"/>
      <c r="AM99" s="12"/>
      <c r="AN99" s="12"/>
      <c r="AO99" s="12"/>
      <c r="AP99" s="12"/>
      <c r="AQ99" s="12"/>
      <c r="AR99" s="16"/>
      <c r="AX99" s="10"/>
    </row>
    <row r="100" spans="1:50" s="15" customFormat="1" ht="35.1" customHeight="1" x14ac:dyDescent="0.4">
      <c r="A100" s="374" t="s">
        <v>1892</v>
      </c>
      <c r="B100" s="375"/>
      <c r="C100" s="375"/>
      <c r="D100" s="375"/>
      <c r="E100" s="375"/>
      <c r="F100" s="375"/>
      <c r="G100" s="375"/>
      <c r="H100" s="375"/>
      <c r="I100" s="375"/>
      <c r="J100" s="375"/>
      <c r="K100" s="375"/>
      <c r="L100" s="375"/>
      <c r="M100" s="369" t="s">
        <v>1936</v>
      </c>
      <c r="N100" s="370"/>
      <c r="O100" s="363" t="s">
        <v>1894</v>
      </c>
      <c r="P100" s="363"/>
      <c r="Q100" s="363"/>
      <c r="R100" s="363"/>
      <c r="S100" s="363"/>
      <c r="T100" s="363"/>
      <c r="U100" s="370" t="s">
        <v>1936</v>
      </c>
      <c r="V100" s="370"/>
      <c r="W100" s="362" t="s">
        <v>1895</v>
      </c>
      <c r="X100" s="362"/>
      <c r="Y100" s="362"/>
      <c r="Z100" s="362"/>
      <c r="AA100" s="362"/>
      <c r="AB100" s="362"/>
      <c r="AC100" s="370" t="s">
        <v>1936</v>
      </c>
      <c r="AD100" s="370"/>
      <c r="AE100" s="362" t="s">
        <v>1896</v>
      </c>
      <c r="AF100" s="363"/>
      <c r="AG100" s="363"/>
      <c r="AH100" s="363"/>
      <c r="AI100" s="363"/>
      <c r="AJ100" s="364"/>
      <c r="AK100" s="13" t="b">
        <f>IF(M100="□",FALSE,TRUE)</f>
        <v>0</v>
      </c>
      <c r="AL100" s="13" t="b">
        <f>IF(U100="□",FALSE,TRUE)</f>
        <v>0</v>
      </c>
      <c r="AM100" s="13" t="b">
        <f>IF(AC100="□",FALSE,TRUE)</f>
        <v>0</v>
      </c>
      <c r="AN100" s="12"/>
      <c r="AO100" s="12"/>
      <c r="AP100" s="12"/>
      <c r="AQ100" s="12"/>
      <c r="AR100" s="16" t="str">
        <f>IF(AL94=TRUE,"チェックは不要です。",IF(AL96=TRUE,"チェックは不要です。",IF(AND(AK100=FALSE,AL100=FALSE,AM100=FALSE),"チェックを入れてください。","")))</f>
        <v>チェックを入れてください。</v>
      </c>
      <c r="AX100" s="10"/>
    </row>
    <row r="101" spans="1:50" s="15" customFormat="1" ht="24.95" customHeight="1" x14ac:dyDescent="0.4">
      <c r="A101" s="375"/>
      <c r="B101" s="375"/>
      <c r="C101" s="375"/>
      <c r="D101" s="375"/>
      <c r="E101" s="375"/>
      <c r="F101" s="375"/>
      <c r="G101" s="375"/>
      <c r="H101" s="375"/>
      <c r="I101" s="375"/>
      <c r="J101" s="375"/>
      <c r="K101" s="375"/>
      <c r="L101" s="375"/>
      <c r="M101" s="365" t="s">
        <v>1893</v>
      </c>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7"/>
      <c r="AK101" s="12"/>
      <c r="AL101" s="12"/>
      <c r="AM101" s="12"/>
      <c r="AN101" s="12"/>
      <c r="AO101" s="12"/>
      <c r="AP101" s="12"/>
      <c r="AQ101" s="12"/>
      <c r="AR101" s="17"/>
      <c r="AX101" s="10"/>
    </row>
    <row r="102" spans="1:50" s="15" customFormat="1" ht="9.9499999999999993" customHeight="1" x14ac:dyDescent="0.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2"/>
      <c r="AL102" s="12"/>
      <c r="AM102" s="12"/>
      <c r="AN102" s="12"/>
      <c r="AO102" s="12"/>
      <c r="AP102" s="12"/>
      <c r="AQ102" s="12"/>
      <c r="AR102" s="17"/>
      <c r="AX102" s="10"/>
    </row>
    <row r="103" spans="1:50" s="15" customFormat="1" ht="24.95" customHeight="1" x14ac:dyDescent="0.4">
      <c r="A103" s="368" t="s">
        <v>1897</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12"/>
      <c r="AL103" s="12"/>
      <c r="AM103" s="12"/>
      <c r="AN103" s="12"/>
      <c r="AO103" s="12"/>
      <c r="AP103" s="12"/>
      <c r="AQ103" s="12"/>
      <c r="AR103" s="17"/>
      <c r="AX103" s="10"/>
    </row>
    <row r="104" spans="1:50" s="15" customFormat="1" ht="24.95" customHeight="1" x14ac:dyDescent="0.4">
      <c r="A104" s="369" t="s">
        <v>1936</v>
      </c>
      <c r="B104" s="370"/>
      <c r="C104" s="363" t="s">
        <v>1898</v>
      </c>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4"/>
      <c r="AK104" s="13" t="b">
        <f>IF(A104="□",FALSE,TRUE)</f>
        <v>0</v>
      </c>
      <c r="AL104" s="12"/>
      <c r="AM104" s="12"/>
      <c r="AN104" s="12"/>
      <c r="AO104" s="12"/>
      <c r="AP104" s="12"/>
      <c r="AQ104" s="12"/>
      <c r="AR104" s="16" t="str">
        <f>IF(AK104=FALSE,"チェックを入れてください。","")</f>
        <v>チェックを入れてください。</v>
      </c>
      <c r="AX104" s="10"/>
    </row>
    <row r="105" spans="1:50" s="15" customFormat="1" ht="24.95" customHeight="1" x14ac:dyDescent="0.4">
      <c r="A105" s="371" t="s">
        <v>1899</v>
      </c>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3"/>
      <c r="AK105" s="12"/>
      <c r="AL105" s="12"/>
      <c r="AM105" s="12"/>
      <c r="AN105" s="12"/>
      <c r="AO105" s="12"/>
      <c r="AP105" s="12"/>
      <c r="AQ105" s="12"/>
      <c r="AR105" s="10"/>
      <c r="AX105" s="10"/>
    </row>
    <row r="106" spans="1:50" s="15" customFormat="1" ht="9.9499999999999993" customHeight="1" x14ac:dyDescent="0.4">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c r="AK106" s="12"/>
      <c r="AL106" s="12"/>
      <c r="AM106" s="12"/>
      <c r="AN106" s="12"/>
      <c r="AO106" s="12"/>
      <c r="AP106" s="12"/>
      <c r="AQ106" s="12"/>
      <c r="AR106" s="10"/>
      <c r="AX106" s="10"/>
    </row>
    <row r="107" spans="1:50" s="15" customFormat="1" ht="15" customHeight="1" x14ac:dyDescent="0.4">
      <c r="A107" s="350" t="s">
        <v>1929</v>
      </c>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2"/>
      <c r="AK107" s="12"/>
      <c r="AL107" s="12"/>
      <c r="AM107" s="12"/>
      <c r="AN107" s="12"/>
      <c r="AO107" s="12"/>
      <c r="AP107" s="12"/>
      <c r="AQ107" s="12"/>
      <c r="AR107" s="10"/>
      <c r="AX107" s="10"/>
    </row>
    <row r="108" spans="1:50" s="15" customFormat="1" ht="15" customHeight="1" x14ac:dyDescent="0.4">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c r="AK108" s="12"/>
      <c r="AL108" s="12"/>
      <c r="AM108" s="12"/>
      <c r="AN108" s="12"/>
      <c r="AO108" s="12"/>
      <c r="AP108" s="12"/>
      <c r="AQ108" s="12"/>
      <c r="AR108" s="10"/>
      <c r="AX108" s="10"/>
    </row>
    <row r="109" spans="1:50" s="15" customFormat="1" ht="9.9499999999999993"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12"/>
      <c r="AL109" s="12"/>
      <c r="AM109" s="12"/>
      <c r="AN109" s="12"/>
      <c r="AO109" s="12"/>
      <c r="AP109" s="12"/>
      <c r="AQ109" s="12"/>
      <c r="AR109" s="10"/>
      <c r="AX109" s="10"/>
    </row>
    <row r="110" spans="1:50" s="15" customFormat="1" ht="39.950000000000003" customHeight="1" x14ac:dyDescent="0.4">
      <c r="A110" s="356" t="s">
        <v>1932</v>
      </c>
      <c r="B110" s="357"/>
      <c r="C110" s="357"/>
      <c r="D110" s="357"/>
      <c r="E110" s="357"/>
      <c r="F110" s="358"/>
      <c r="G110" s="359"/>
      <c r="H110" s="360"/>
      <c r="I110" s="360"/>
      <c r="J110" s="360"/>
      <c r="K110" s="360"/>
      <c r="L110" s="360"/>
      <c r="M110" s="361" t="s">
        <v>1900</v>
      </c>
      <c r="N110" s="361"/>
      <c r="O110" s="360"/>
      <c r="P110" s="360"/>
      <c r="Q110" s="360"/>
      <c r="R110" s="361" t="s">
        <v>1901</v>
      </c>
      <c r="S110" s="361"/>
      <c r="T110" s="360"/>
      <c r="U110" s="360"/>
      <c r="V110" s="360"/>
      <c r="W110" s="361" t="s">
        <v>1902</v>
      </c>
      <c r="X110" s="361"/>
      <c r="Y110" s="67"/>
      <c r="Z110" s="67"/>
      <c r="AA110" s="67"/>
      <c r="AB110" s="67"/>
      <c r="AC110" s="67"/>
      <c r="AD110" s="67"/>
      <c r="AE110" s="67"/>
      <c r="AF110" s="67"/>
      <c r="AG110" s="67"/>
      <c r="AH110" s="67"/>
      <c r="AI110" s="67"/>
      <c r="AJ110" s="68"/>
      <c r="AK110" s="14"/>
      <c r="AL110" s="14"/>
      <c r="AM110" s="14"/>
      <c r="AN110" s="14"/>
      <c r="AO110" s="14"/>
      <c r="AP110" s="14"/>
      <c r="AQ110" s="14"/>
      <c r="AR110" s="11"/>
      <c r="AX110" s="10"/>
    </row>
    <row r="111" spans="1:50" s="15" customFormat="1" ht="39.950000000000003" customHeight="1" x14ac:dyDescent="0.4">
      <c r="A111" s="334" t="s">
        <v>1935</v>
      </c>
      <c r="B111" s="335"/>
      <c r="C111" s="335"/>
      <c r="D111" s="335"/>
      <c r="E111" s="335"/>
      <c r="F111" s="336"/>
      <c r="G111" s="337"/>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9"/>
      <c r="AK111" s="12"/>
      <c r="AL111" s="12"/>
      <c r="AM111" s="12"/>
      <c r="AN111" s="12"/>
      <c r="AO111" s="12"/>
      <c r="AP111" s="12"/>
      <c r="AQ111" s="12"/>
      <c r="AR111" s="10"/>
      <c r="AX111" s="10"/>
    </row>
    <row r="112" spans="1:50" s="15" customFormat="1" ht="9.9499999999999993" customHeight="1" x14ac:dyDescent="0.4">
      <c r="A112" s="340" t="s">
        <v>1933</v>
      </c>
      <c r="B112" s="320"/>
      <c r="C112" s="320"/>
      <c r="D112" s="320"/>
      <c r="E112" s="320"/>
      <c r="F112" s="341"/>
      <c r="G112" s="345" t="s">
        <v>1934</v>
      </c>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7"/>
      <c r="AK112" s="12"/>
      <c r="AL112" s="12"/>
      <c r="AM112" s="12"/>
      <c r="AN112" s="12"/>
      <c r="AO112" s="12"/>
      <c r="AP112" s="12"/>
      <c r="AQ112" s="12"/>
      <c r="AR112" s="10"/>
      <c r="AX112" s="10"/>
    </row>
    <row r="113" spans="1:50" s="15" customFormat="1" ht="30" customHeight="1" x14ac:dyDescent="0.4">
      <c r="A113" s="342"/>
      <c r="B113" s="343"/>
      <c r="C113" s="343"/>
      <c r="D113" s="343"/>
      <c r="E113" s="343"/>
      <c r="F113" s="344"/>
      <c r="G113" s="322"/>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48" t="s">
        <v>1905</v>
      </c>
      <c r="AJ113" s="349"/>
      <c r="AK113" s="12"/>
      <c r="AL113" s="12"/>
      <c r="AM113" s="12"/>
      <c r="AN113" s="12"/>
      <c r="AO113" s="12"/>
      <c r="AP113" s="12"/>
      <c r="AQ113" s="12"/>
      <c r="AR113" s="10"/>
      <c r="AX113" s="10"/>
    </row>
    <row r="114" spans="1:50" s="15" customFormat="1" ht="20.100000000000001" customHeight="1" x14ac:dyDescent="0.4">
      <c r="A114" s="313" t="s">
        <v>1930</v>
      </c>
      <c r="B114" s="314"/>
      <c r="C114" s="314"/>
      <c r="D114" s="314"/>
      <c r="E114" s="314"/>
      <c r="F114" s="315"/>
      <c r="G114" s="319" t="s">
        <v>1931</v>
      </c>
      <c r="H114" s="320"/>
      <c r="I114" s="321"/>
      <c r="J114" s="321"/>
      <c r="K114" s="321"/>
      <c r="L114" s="93" t="s">
        <v>64</v>
      </c>
      <c r="M114" s="321"/>
      <c r="N114" s="321"/>
      <c r="O114" s="321"/>
      <c r="P114" s="321"/>
      <c r="Q114" s="69"/>
      <c r="R114" s="69"/>
      <c r="S114" s="69"/>
      <c r="T114" s="69"/>
      <c r="U114" s="69"/>
      <c r="V114" s="69"/>
      <c r="W114" s="69"/>
      <c r="X114" s="69"/>
      <c r="Y114" s="69"/>
      <c r="Z114" s="69"/>
      <c r="AA114" s="69"/>
      <c r="AB114" s="69"/>
      <c r="AC114" s="69"/>
      <c r="AD114" s="69"/>
      <c r="AE114" s="69"/>
      <c r="AF114" s="69"/>
      <c r="AG114" s="69"/>
      <c r="AH114" s="69"/>
      <c r="AI114" s="69"/>
      <c r="AJ114" s="70"/>
      <c r="AK114" s="12"/>
      <c r="AL114" s="12"/>
      <c r="AM114" s="12"/>
      <c r="AN114" s="12"/>
      <c r="AO114" s="12"/>
      <c r="AP114" s="12"/>
      <c r="AQ114" s="12"/>
      <c r="AR114" s="10"/>
      <c r="AX114" s="10"/>
    </row>
    <row r="115" spans="1:50" s="15" customFormat="1" ht="20.100000000000001" customHeight="1" x14ac:dyDescent="0.4">
      <c r="A115" s="316"/>
      <c r="B115" s="317"/>
      <c r="C115" s="317"/>
      <c r="D115" s="317"/>
      <c r="E115" s="317"/>
      <c r="F115" s="318"/>
      <c r="G115" s="322"/>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4"/>
      <c r="AK115" s="12"/>
      <c r="AL115" s="12"/>
      <c r="AM115" s="12"/>
      <c r="AN115" s="12"/>
      <c r="AO115" s="12"/>
      <c r="AP115" s="12"/>
      <c r="AQ115" s="12"/>
      <c r="AR115" s="10"/>
      <c r="AX115" s="10"/>
    </row>
    <row r="116" spans="1:50" s="15" customFormat="1" ht="39.950000000000003" customHeight="1" x14ac:dyDescent="0.4">
      <c r="A116" s="325" t="s">
        <v>1903</v>
      </c>
      <c r="B116" s="326"/>
      <c r="C116" s="326"/>
      <c r="D116" s="326"/>
      <c r="E116" s="326"/>
      <c r="F116" s="326"/>
      <c r="G116" s="327"/>
      <c r="H116" s="328"/>
      <c r="I116" s="328"/>
      <c r="J116" s="328"/>
      <c r="K116" s="328"/>
      <c r="L116" s="328"/>
      <c r="M116" s="328"/>
      <c r="N116" s="328"/>
      <c r="O116" s="328"/>
      <c r="P116" s="328"/>
      <c r="Q116" s="328"/>
      <c r="R116" s="329"/>
      <c r="S116" s="330" t="s">
        <v>1904</v>
      </c>
      <c r="T116" s="326"/>
      <c r="U116" s="326"/>
      <c r="V116" s="326"/>
      <c r="W116" s="326"/>
      <c r="X116" s="326"/>
      <c r="Y116" s="331"/>
      <c r="Z116" s="332"/>
      <c r="AA116" s="332"/>
      <c r="AB116" s="332"/>
      <c r="AC116" s="332"/>
      <c r="AD116" s="332"/>
      <c r="AE116" s="332"/>
      <c r="AF116" s="332"/>
      <c r="AG116" s="332"/>
      <c r="AH116" s="332"/>
      <c r="AI116" s="332"/>
      <c r="AJ116" s="333"/>
      <c r="AK116" s="12"/>
      <c r="AL116" s="12"/>
      <c r="AM116" s="12"/>
      <c r="AN116" s="12"/>
      <c r="AO116" s="12"/>
      <c r="AP116" s="12"/>
      <c r="AQ116" s="12"/>
      <c r="AR116" s="10"/>
      <c r="AX116" s="10"/>
    </row>
  </sheetData>
  <sheetProtection algorithmName="SHA-512" hashValue="Y0CubGjaIc/G0oCQe0glGfZPCix3bPLHPSq+NPRMY+zwS5PvFYpEp6ZLQlUcSJ7LA8sGzsbqEiYDle9wMZ0Z8Q==" saltValue="SKySDgVwRLxwZ3XwlGMWnQ==" spinCount="100000" sheet="1" objects="1" scenarios="1" selectLockedCells="1"/>
  <dataConsolidate/>
  <mergeCells count="558">
    <mergeCell ref="A114:F115"/>
    <mergeCell ref="G114:H114"/>
    <mergeCell ref="I114:K114"/>
    <mergeCell ref="M114:P114"/>
    <mergeCell ref="G115:AJ115"/>
    <mergeCell ref="A116:F116"/>
    <mergeCell ref="G116:R116"/>
    <mergeCell ref="S116:X116"/>
    <mergeCell ref="Y116:AJ116"/>
    <mergeCell ref="A111:F111"/>
    <mergeCell ref="G111:AJ111"/>
    <mergeCell ref="A112:F113"/>
    <mergeCell ref="G112:AJ112"/>
    <mergeCell ref="G113:AH113"/>
    <mergeCell ref="AI113:AJ113"/>
    <mergeCell ref="A107:AJ107"/>
    <mergeCell ref="A108:AJ108"/>
    <mergeCell ref="A110:F110"/>
    <mergeCell ref="G110:L110"/>
    <mergeCell ref="M110:N110"/>
    <mergeCell ref="O110:Q110"/>
    <mergeCell ref="R110:S110"/>
    <mergeCell ref="T110:V110"/>
    <mergeCell ref="W110:X110"/>
    <mergeCell ref="AE100:AJ100"/>
    <mergeCell ref="M101:AJ101"/>
    <mergeCell ref="A103:AJ103"/>
    <mergeCell ref="A104:B104"/>
    <mergeCell ref="C104:AJ104"/>
    <mergeCell ref="A105:AJ105"/>
    <mergeCell ref="A100:L101"/>
    <mergeCell ref="M100:N100"/>
    <mergeCell ref="O100:T100"/>
    <mergeCell ref="U100:V100"/>
    <mergeCell ref="W100:AB100"/>
    <mergeCell ref="AC100:AD100"/>
    <mergeCell ref="A98:L99"/>
    <mergeCell ref="M98:N98"/>
    <mergeCell ref="O98:X98"/>
    <mergeCell ref="Y98:Z98"/>
    <mergeCell ref="AA98:AJ98"/>
    <mergeCell ref="M99:AJ99"/>
    <mergeCell ref="A96:L97"/>
    <mergeCell ref="M96:N96"/>
    <mergeCell ref="O96:X96"/>
    <mergeCell ref="Y96:Z96"/>
    <mergeCell ref="AA96:AJ96"/>
    <mergeCell ref="M97:AJ97"/>
    <mergeCell ref="A93:AJ93"/>
    <mergeCell ref="A94:L95"/>
    <mergeCell ref="M94:N94"/>
    <mergeCell ref="O94:X94"/>
    <mergeCell ref="Y94:Z94"/>
    <mergeCell ref="AA94:AJ94"/>
    <mergeCell ref="M95:AJ95"/>
    <mergeCell ref="AG89:AJ89"/>
    <mergeCell ref="A90:B90"/>
    <mergeCell ref="C90:AJ90"/>
    <mergeCell ref="A91:B91"/>
    <mergeCell ref="C91:AJ91"/>
    <mergeCell ref="A92:AJ92"/>
    <mergeCell ref="A87:C89"/>
    <mergeCell ref="D87:F87"/>
    <mergeCell ref="M87:P87"/>
    <mergeCell ref="R87:U87"/>
    <mergeCell ref="W87:Z87"/>
    <mergeCell ref="AB87:AE87"/>
    <mergeCell ref="AG87:AJ87"/>
    <mergeCell ref="D88:F88"/>
    <mergeCell ref="M88:P88"/>
    <mergeCell ref="R88:U88"/>
    <mergeCell ref="W88:Z88"/>
    <mergeCell ref="AB88:AE88"/>
    <mergeCell ref="AG88:AJ88"/>
    <mergeCell ref="D89:F89"/>
    <mergeCell ref="M89:P89"/>
    <mergeCell ref="R89:U89"/>
    <mergeCell ref="W89:Z89"/>
    <mergeCell ref="AB89:AE89"/>
    <mergeCell ref="AG84:AJ84"/>
    <mergeCell ref="D85:F85"/>
    <mergeCell ref="M85:P85"/>
    <mergeCell ref="R85:U85"/>
    <mergeCell ref="W85:Z85"/>
    <mergeCell ref="AB85:AE85"/>
    <mergeCell ref="AG85:AJ85"/>
    <mergeCell ref="AG86:AJ86"/>
    <mergeCell ref="A84:C86"/>
    <mergeCell ref="D84:F84"/>
    <mergeCell ref="M84:P84"/>
    <mergeCell ref="R84:U84"/>
    <mergeCell ref="W84:Z84"/>
    <mergeCell ref="AB84:AE84"/>
    <mergeCell ref="D86:F86"/>
    <mergeCell ref="M86:P86"/>
    <mergeCell ref="R86:U86"/>
    <mergeCell ref="W86:Z86"/>
    <mergeCell ref="AB86:AE86"/>
    <mergeCell ref="A81:C83"/>
    <mergeCell ref="D81:F81"/>
    <mergeCell ref="M81:P81"/>
    <mergeCell ref="R81:U81"/>
    <mergeCell ref="W81:Z81"/>
    <mergeCell ref="AB81:AE81"/>
    <mergeCell ref="AG81:AJ81"/>
    <mergeCell ref="D82:F82"/>
    <mergeCell ref="M82:P82"/>
    <mergeCell ref="R82:U82"/>
    <mergeCell ref="W82:Z82"/>
    <mergeCell ref="AB82:AE82"/>
    <mergeCell ref="AG82:AJ82"/>
    <mergeCell ref="D83:F83"/>
    <mergeCell ref="M83:P83"/>
    <mergeCell ref="R83:U83"/>
    <mergeCell ref="W83:Z83"/>
    <mergeCell ref="AB83:AE83"/>
    <mergeCell ref="AG83:AJ83"/>
    <mergeCell ref="A78:C80"/>
    <mergeCell ref="D78:F78"/>
    <mergeCell ref="M78:P78"/>
    <mergeCell ref="R78:U78"/>
    <mergeCell ref="W78:Z78"/>
    <mergeCell ref="AB78:AE78"/>
    <mergeCell ref="AG78:AJ78"/>
    <mergeCell ref="D79:F79"/>
    <mergeCell ref="M79:P79"/>
    <mergeCell ref="R79:U79"/>
    <mergeCell ref="W79:Z79"/>
    <mergeCell ref="AB79:AE79"/>
    <mergeCell ref="AG79:AJ79"/>
    <mergeCell ref="D80:F80"/>
    <mergeCell ref="M80:P80"/>
    <mergeCell ref="R80:U80"/>
    <mergeCell ref="W80:Z80"/>
    <mergeCell ref="AB80:AE80"/>
    <mergeCell ref="AG80:AJ80"/>
    <mergeCell ref="AG75:AJ75"/>
    <mergeCell ref="D76:F76"/>
    <mergeCell ref="M76:P76"/>
    <mergeCell ref="R76:U76"/>
    <mergeCell ref="W76:Z76"/>
    <mergeCell ref="AB76:AE76"/>
    <mergeCell ref="AG76:AJ76"/>
    <mergeCell ref="A75:C77"/>
    <mergeCell ref="D75:F75"/>
    <mergeCell ref="M75:P75"/>
    <mergeCell ref="R75:U75"/>
    <mergeCell ref="W75:Z75"/>
    <mergeCell ref="AB75:AE75"/>
    <mergeCell ref="D77:F77"/>
    <mergeCell ref="M77:P77"/>
    <mergeCell ref="R77:U77"/>
    <mergeCell ref="W77:Z77"/>
    <mergeCell ref="AB77:AE77"/>
    <mergeCell ref="AG77:AJ77"/>
    <mergeCell ref="A72:C74"/>
    <mergeCell ref="D72:F72"/>
    <mergeCell ref="M72:P72"/>
    <mergeCell ref="R72:U72"/>
    <mergeCell ref="W72:Z72"/>
    <mergeCell ref="AB72:AE72"/>
    <mergeCell ref="AG72:AJ72"/>
    <mergeCell ref="D73:F73"/>
    <mergeCell ref="M73:P73"/>
    <mergeCell ref="R73:U73"/>
    <mergeCell ref="W73:Z73"/>
    <mergeCell ref="AB73:AE73"/>
    <mergeCell ref="AG73:AJ73"/>
    <mergeCell ref="D74:F74"/>
    <mergeCell ref="M74:P74"/>
    <mergeCell ref="R74:U74"/>
    <mergeCell ref="W74:Z74"/>
    <mergeCell ref="AB74:AE74"/>
    <mergeCell ref="AG74:AJ74"/>
    <mergeCell ref="A69:C71"/>
    <mergeCell ref="D69:F69"/>
    <mergeCell ref="M69:P69"/>
    <mergeCell ref="R69:U69"/>
    <mergeCell ref="W69:Z69"/>
    <mergeCell ref="AB69:AE69"/>
    <mergeCell ref="AG69:AJ69"/>
    <mergeCell ref="D70:F70"/>
    <mergeCell ref="M70:P70"/>
    <mergeCell ref="R70:U70"/>
    <mergeCell ref="W70:Z70"/>
    <mergeCell ref="AB70:AE70"/>
    <mergeCell ref="AG70:AJ70"/>
    <mergeCell ref="D71:F71"/>
    <mergeCell ref="M71:P71"/>
    <mergeCell ref="R71:U71"/>
    <mergeCell ref="W71:Z71"/>
    <mergeCell ref="AB71:AE71"/>
    <mergeCell ref="AG71:AJ71"/>
    <mergeCell ref="AG66:AJ66"/>
    <mergeCell ref="D67:F67"/>
    <mergeCell ref="M67:P67"/>
    <mergeCell ref="R67:U67"/>
    <mergeCell ref="W67:Z67"/>
    <mergeCell ref="AB67:AE67"/>
    <mergeCell ref="AG67:AJ67"/>
    <mergeCell ref="A66:C68"/>
    <mergeCell ref="D66:F66"/>
    <mergeCell ref="M66:P66"/>
    <mergeCell ref="R66:U66"/>
    <mergeCell ref="W66:Z66"/>
    <mergeCell ref="AB66:AE66"/>
    <mergeCell ref="D68:F68"/>
    <mergeCell ref="M68:P68"/>
    <mergeCell ref="R68:U68"/>
    <mergeCell ref="W68:Z68"/>
    <mergeCell ref="AB68:AE68"/>
    <mergeCell ref="AG68:AJ68"/>
    <mergeCell ref="A63:C65"/>
    <mergeCell ref="D63:F63"/>
    <mergeCell ref="M63:P63"/>
    <mergeCell ref="R63:U63"/>
    <mergeCell ref="W63:Z63"/>
    <mergeCell ref="AB63:AE63"/>
    <mergeCell ref="AG63:AJ63"/>
    <mergeCell ref="D64:F64"/>
    <mergeCell ref="M64:P64"/>
    <mergeCell ref="R64:U64"/>
    <mergeCell ref="W64:Z64"/>
    <mergeCell ref="AB64:AE64"/>
    <mergeCell ref="AG64:AJ64"/>
    <mergeCell ref="D65:F65"/>
    <mergeCell ref="M65:P65"/>
    <mergeCell ref="R65:U65"/>
    <mergeCell ref="W65:Z65"/>
    <mergeCell ref="AB65:AE65"/>
    <mergeCell ref="AG65:AJ65"/>
    <mergeCell ref="A60:C62"/>
    <mergeCell ref="D60:F60"/>
    <mergeCell ref="M60:P60"/>
    <mergeCell ref="R60:U60"/>
    <mergeCell ref="W60:Z60"/>
    <mergeCell ref="AB60:AE60"/>
    <mergeCell ref="AG60:AJ60"/>
    <mergeCell ref="D61:F61"/>
    <mergeCell ref="M61:P61"/>
    <mergeCell ref="R61:U61"/>
    <mergeCell ref="W61:Z61"/>
    <mergeCell ref="AB61:AE61"/>
    <mergeCell ref="AG61:AJ61"/>
    <mergeCell ref="D62:F62"/>
    <mergeCell ref="M62:P62"/>
    <mergeCell ref="R62:U62"/>
    <mergeCell ref="W62:Z62"/>
    <mergeCell ref="AB62:AE62"/>
    <mergeCell ref="AG62:AJ62"/>
    <mergeCell ref="AG57:AJ57"/>
    <mergeCell ref="D58:F58"/>
    <mergeCell ref="M58:P58"/>
    <mergeCell ref="R58:U58"/>
    <mergeCell ref="W58:Z58"/>
    <mergeCell ref="AB58:AE58"/>
    <mergeCell ref="AG58:AJ58"/>
    <mergeCell ref="A57:C59"/>
    <mergeCell ref="D57:F57"/>
    <mergeCell ref="M57:P57"/>
    <mergeCell ref="R57:U57"/>
    <mergeCell ref="W57:Z57"/>
    <mergeCell ref="AB57:AE57"/>
    <mergeCell ref="D59:F59"/>
    <mergeCell ref="M59:P59"/>
    <mergeCell ref="R59:U59"/>
    <mergeCell ref="W59:Z59"/>
    <mergeCell ref="AB59:AE59"/>
    <mergeCell ref="AG59:AJ59"/>
    <mergeCell ref="A54:C56"/>
    <mergeCell ref="D54:F54"/>
    <mergeCell ref="M54:P54"/>
    <mergeCell ref="R54:U54"/>
    <mergeCell ref="W54:Z54"/>
    <mergeCell ref="AB54:AE54"/>
    <mergeCell ref="AG54:AJ54"/>
    <mergeCell ref="D55:F55"/>
    <mergeCell ref="M55:P55"/>
    <mergeCell ref="R55:U55"/>
    <mergeCell ref="W55:Z55"/>
    <mergeCell ref="AB55:AE55"/>
    <mergeCell ref="AG55:AJ55"/>
    <mergeCell ref="D56:F56"/>
    <mergeCell ref="M56:P56"/>
    <mergeCell ref="R56:U56"/>
    <mergeCell ref="W56:Z56"/>
    <mergeCell ref="AB56:AE56"/>
    <mergeCell ref="AG56:AJ56"/>
    <mergeCell ref="A51:C53"/>
    <mergeCell ref="D51:F51"/>
    <mergeCell ref="M51:P51"/>
    <mergeCell ref="R51:U51"/>
    <mergeCell ref="W51:Z51"/>
    <mergeCell ref="AB51:AE51"/>
    <mergeCell ref="AG51:AJ51"/>
    <mergeCell ref="D52:F52"/>
    <mergeCell ref="M52:P52"/>
    <mergeCell ref="R52:U52"/>
    <mergeCell ref="W52:Z52"/>
    <mergeCell ref="AB52:AE52"/>
    <mergeCell ref="AG52:AJ52"/>
    <mergeCell ref="D53:F53"/>
    <mergeCell ref="M53:P53"/>
    <mergeCell ref="R53:U53"/>
    <mergeCell ref="W53:Z53"/>
    <mergeCell ref="AB53:AE53"/>
    <mergeCell ref="AG53:AJ53"/>
    <mergeCell ref="AG48:AJ48"/>
    <mergeCell ref="D49:F49"/>
    <mergeCell ref="M49:P49"/>
    <mergeCell ref="R49:U49"/>
    <mergeCell ref="W49:Z49"/>
    <mergeCell ref="AB49:AE49"/>
    <mergeCell ref="AG49:AJ49"/>
    <mergeCell ref="A48:C50"/>
    <mergeCell ref="D48:F48"/>
    <mergeCell ref="M48:P48"/>
    <mergeCell ref="R48:U48"/>
    <mergeCell ref="W48:Z48"/>
    <mergeCell ref="AB48:AE48"/>
    <mergeCell ref="D50:F50"/>
    <mergeCell ref="M50:P50"/>
    <mergeCell ref="R50:U50"/>
    <mergeCell ref="W50:Z50"/>
    <mergeCell ref="AB50:AE50"/>
    <mergeCell ref="AG50:AJ50"/>
    <mergeCell ref="A44:C44"/>
    <mergeCell ref="D44:F44"/>
    <mergeCell ref="G44:K44"/>
    <mergeCell ref="L44:AJ44"/>
    <mergeCell ref="A45:C47"/>
    <mergeCell ref="D45:F45"/>
    <mergeCell ref="M45:P45"/>
    <mergeCell ref="R45:U45"/>
    <mergeCell ref="W45:Z45"/>
    <mergeCell ref="AB45:AE45"/>
    <mergeCell ref="D47:F47"/>
    <mergeCell ref="M47:P47"/>
    <mergeCell ref="R47:U47"/>
    <mergeCell ref="W47:Z47"/>
    <mergeCell ref="AB47:AE47"/>
    <mergeCell ref="AG47:AJ47"/>
    <mergeCell ref="AG45:AJ45"/>
    <mergeCell ref="D46:F46"/>
    <mergeCell ref="M46:P46"/>
    <mergeCell ref="R46:U46"/>
    <mergeCell ref="W46:Z46"/>
    <mergeCell ref="AB46:AE46"/>
    <mergeCell ref="AG46:AJ46"/>
    <mergeCell ref="AB41:AE41"/>
    <mergeCell ref="AG41:AJ41"/>
    <mergeCell ref="A42:B42"/>
    <mergeCell ref="C42:AJ42"/>
    <mergeCell ref="A43:B43"/>
    <mergeCell ref="C43:AJ43"/>
    <mergeCell ref="AG39:AJ39"/>
    <mergeCell ref="D40:F40"/>
    <mergeCell ref="M40:P40"/>
    <mergeCell ref="R40:U40"/>
    <mergeCell ref="W40:Z40"/>
    <mergeCell ref="AB40:AE40"/>
    <mergeCell ref="AG40:AJ40"/>
    <mergeCell ref="A39:C41"/>
    <mergeCell ref="D39:F39"/>
    <mergeCell ref="M39:P39"/>
    <mergeCell ref="R39:U39"/>
    <mergeCell ref="W39:Z39"/>
    <mergeCell ref="AB39:AE39"/>
    <mergeCell ref="D41:F41"/>
    <mergeCell ref="M41:P41"/>
    <mergeCell ref="R41:U41"/>
    <mergeCell ref="W41:Z41"/>
    <mergeCell ref="A36:C38"/>
    <mergeCell ref="D36:F36"/>
    <mergeCell ref="M36:P36"/>
    <mergeCell ref="R36:U36"/>
    <mergeCell ref="W36:Z36"/>
    <mergeCell ref="AB36:AE36"/>
    <mergeCell ref="AG36:AJ36"/>
    <mergeCell ref="D37:F37"/>
    <mergeCell ref="M37:P37"/>
    <mergeCell ref="R37:U37"/>
    <mergeCell ref="W37:Z37"/>
    <mergeCell ref="AB37:AE37"/>
    <mergeCell ref="AG37:AJ37"/>
    <mergeCell ref="D38:F38"/>
    <mergeCell ref="M38:P38"/>
    <mergeCell ref="R38:U38"/>
    <mergeCell ref="W38:Z38"/>
    <mergeCell ref="AB38:AE38"/>
    <mergeCell ref="AG38:AJ38"/>
    <mergeCell ref="A33:C35"/>
    <mergeCell ref="D33:F33"/>
    <mergeCell ref="M33:P33"/>
    <mergeCell ref="R33:U33"/>
    <mergeCell ref="W33:Z33"/>
    <mergeCell ref="AB33:AE33"/>
    <mergeCell ref="AG33:AJ33"/>
    <mergeCell ref="D34:F34"/>
    <mergeCell ref="M34:P34"/>
    <mergeCell ref="R34:U34"/>
    <mergeCell ref="W34:Z34"/>
    <mergeCell ref="AB34:AE34"/>
    <mergeCell ref="AG34:AJ34"/>
    <mergeCell ref="D35:F35"/>
    <mergeCell ref="M35:P35"/>
    <mergeCell ref="R35:U35"/>
    <mergeCell ref="W35:Z35"/>
    <mergeCell ref="AB35:AE35"/>
    <mergeCell ref="AG35:AJ35"/>
    <mergeCell ref="AG30:AJ30"/>
    <mergeCell ref="D31:F31"/>
    <mergeCell ref="M31:P31"/>
    <mergeCell ref="R31:U31"/>
    <mergeCell ref="W31:Z31"/>
    <mergeCell ref="AB31:AE31"/>
    <mergeCell ref="AG31:AJ31"/>
    <mergeCell ref="A30:C32"/>
    <mergeCell ref="D30:F30"/>
    <mergeCell ref="M30:P30"/>
    <mergeCell ref="R30:U30"/>
    <mergeCell ref="W30:Z30"/>
    <mergeCell ref="AB30:AE30"/>
    <mergeCell ref="D32:F32"/>
    <mergeCell ref="M32:P32"/>
    <mergeCell ref="R32:U32"/>
    <mergeCell ref="W32:Z32"/>
    <mergeCell ref="AB32:AE32"/>
    <mergeCell ref="AG32:AJ32"/>
    <mergeCell ref="A27:C29"/>
    <mergeCell ref="D27:F27"/>
    <mergeCell ref="M27:P27"/>
    <mergeCell ref="R27:U27"/>
    <mergeCell ref="W27:Z27"/>
    <mergeCell ref="AB27:AE27"/>
    <mergeCell ref="AG27:AJ27"/>
    <mergeCell ref="D28:F28"/>
    <mergeCell ref="M28:P28"/>
    <mergeCell ref="R28:U28"/>
    <mergeCell ref="W28:Z28"/>
    <mergeCell ref="AB28:AE28"/>
    <mergeCell ref="AG28:AJ28"/>
    <mergeCell ref="D29:F29"/>
    <mergeCell ref="M29:P29"/>
    <mergeCell ref="R29:U29"/>
    <mergeCell ref="W29:Z29"/>
    <mergeCell ref="AB29:AE29"/>
    <mergeCell ref="AG29:AJ29"/>
    <mergeCell ref="A24:C26"/>
    <mergeCell ref="D24:F24"/>
    <mergeCell ref="M24:P24"/>
    <mergeCell ref="R24:U24"/>
    <mergeCell ref="W24:Z24"/>
    <mergeCell ref="AB24:AE24"/>
    <mergeCell ref="AG24:AJ24"/>
    <mergeCell ref="D25:F25"/>
    <mergeCell ref="M25:P25"/>
    <mergeCell ref="R25:U25"/>
    <mergeCell ref="W25:Z25"/>
    <mergeCell ref="AB25:AE25"/>
    <mergeCell ref="AG25:AJ25"/>
    <mergeCell ref="D26:F26"/>
    <mergeCell ref="M26:P26"/>
    <mergeCell ref="R26:U26"/>
    <mergeCell ref="W26:Z26"/>
    <mergeCell ref="AB26:AE26"/>
    <mergeCell ref="AG26:AJ26"/>
    <mergeCell ref="AG21:AJ21"/>
    <mergeCell ref="D22:F22"/>
    <mergeCell ref="M22:P22"/>
    <mergeCell ref="R22:U22"/>
    <mergeCell ref="W22:Z22"/>
    <mergeCell ref="AB22:AE22"/>
    <mergeCell ref="AG22:AJ22"/>
    <mergeCell ref="A21:C23"/>
    <mergeCell ref="D21:F21"/>
    <mergeCell ref="M21:P21"/>
    <mergeCell ref="R21:U21"/>
    <mergeCell ref="W21:Z21"/>
    <mergeCell ref="AB21:AE21"/>
    <mergeCell ref="D23:F23"/>
    <mergeCell ref="M23:P23"/>
    <mergeCell ref="R23:U23"/>
    <mergeCell ref="W23:Z23"/>
    <mergeCell ref="AB23:AE23"/>
    <mergeCell ref="AG23:AJ23"/>
    <mergeCell ref="A18:C20"/>
    <mergeCell ref="D18:F18"/>
    <mergeCell ref="M18:P18"/>
    <mergeCell ref="R18:U18"/>
    <mergeCell ref="W18:Z18"/>
    <mergeCell ref="AB18:AE18"/>
    <mergeCell ref="AG18:AJ18"/>
    <mergeCell ref="D19:F19"/>
    <mergeCell ref="M19:P19"/>
    <mergeCell ref="R19:U19"/>
    <mergeCell ref="W19:Z19"/>
    <mergeCell ref="AB19:AE19"/>
    <mergeCell ref="AG19:AJ19"/>
    <mergeCell ref="D20:F20"/>
    <mergeCell ref="M20:P20"/>
    <mergeCell ref="R20:U20"/>
    <mergeCell ref="W20:Z20"/>
    <mergeCell ref="AB20:AE20"/>
    <mergeCell ref="AG20:AJ20"/>
    <mergeCell ref="AG14:AJ14"/>
    <mergeCell ref="A15:C17"/>
    <mergeCell ref="D15:F15"/>
    <mergeCell ref="M15:P15"/>
    <mergeCell ref="R15:U15"/>
    <mergeCell ref="W15:Z15"/>
    <mergeCell ref="AB15:AE15"/>
    <mergeCell ref="AG15:AJ15"/>
    <mergeCell ref="D16:F16"/>
    <mergeCell ref="M16:P16"/>
    <mergeCell ref="R16:U16"/>
    <mergeCell ref="W16:Z16"/>
    <mergeCell ref="AB16:AE16"/>
    <mergeCell ref="AG16:AJ16"/>
    <mergeCell ref="D17:F17"/>
    <mergeCell ref="M17:P17"/>
    <mergeCell ref="R17:U17"/>
    <mergeCell ref="W17:Z17"/>
    <mergeCell ref="AB17:AE17"/>
    <mergeCell ref="AG17:AJ17"/>
    <mergeCell ref="A8:AJ8"/>
    <mergeCell ref="A10:AJ10"/>
    <mergeCell ref="A11:C11"/>
    <mergeCell ref="D11:F11"/>
    <mergeCell ref="G11:K11"/>
    <mergeCell ref="L11:AJ11"/>
    <mergeCell ref="AG12:AJ12"/>
    <mergeCell ref="D13:F13"/>
    <mergeCell ref="M13:P13"/>
    <mergeCell ref="R13:U13"/>
    <mergeCell ref="W13:Z13"/>
    <mergeCell ref="AB13:AE13"/>
    <mergeCell ref="AG13:AJ13"/>
    <mergeCell ref="A12:C14"/>
    <mergeCell ref="D12:F12"/>
    <mergeCell ref="M12:P12"/>
    <mergeCell ref="R12:U12"/>
    <mergeCell ref="W12:Z12"/>
    <mergeCell ref="AB12:AE12"/>
    <mergeCell ref="D14:F14"/>
    <mergeCell ref="M14:P14"/>
    <mergeCell ref="R14:U14"/>
    <mergeCell ref="W14:Z14"/>
    <mergeCell ref="AB14:AE14"/>
    <mergeCell ref="A1:AJ1"/>
    <mergeCell ref="AR1:AR2"/>
    <mergeCell ref="A2:AJ2"/>
    <mergeCell ref="A3:AJ3"/>
    <mergeCell ref="E5:L5"/>
    <mergeCell ref="M5:AF5"/>
    <mergeCell ref="E6:L6"/>
    <mergeCell ref="M6:AF6"/>
    <mergeCell ref="E7:AF7"/>
  </mergeCells>
  <phoneticPr fontId="1"/>
  <conditionalFormatting sqref="E7:AF7">
    <cfRule type="containsText" dxfId="77" priority="78" operator="containsText" text="不要">
      <formula>NOT(ISERROR(SEARCH("不要",E7)))</formula>
    </cfRule>
  </conditionalFormatting>
  <conditionalFormatting sqref="A96:AJ101">
    <cfRule type="expression" dxfId="76" priority="77">
      <formula>$AL$94=TRUE</formula>
    </cfRule>
  </conditionalFormatting>
  <conditionalFormatting sqref="A98:AJ101">
    <cfRule type="expression" dxfId="75" priority="76">
      <formula>$AL$96=TRUE</formula>
    </cfRule>
  </conditionalFormatting>
  <conditionalFormatting sqref="L12:AJ12">
    <cfRule type="expression" dxfId="74" priority="75">
      <formula>$AK$12=TRUE</formula>
    </cfRule>
  </conditionalFormatting>
  <conditionalFormatting sqref="L13:AJ13">
    <cfRule type="expression" dxfId="73" priority="74">
      <formula>$AK$13=TRUE</formula>
    </cfRule>
  </conditionalFormatting>
  <conditionalFormatting sqref="L14:AJ14">
    <cfRule type="expression" dxfId="72" priority="73">
      <formula>$AK$14=TRUE</formula>
    </cfRule>
  </conditionalFormatting>
  <conditionalFormatting sqref="L15:AJ15">
    <cfRule type="expression" dxfId="71" priority="72">
      <formula>$AK$15=TRUE</formula>
    </cfRule>
  </conditionalFormatting>
  <conditionalFormatting sqref="L16:AJ16">
    <cfRule type="expression" dxfId="70" priority="71">
      <formula>$AK$16=TRUE</formula>
    </cfRule>
  </conditionalFormatting>
  <conditionalFormatting sqref="L17:AJ17">
    <cfRule type="expression" dxfId="69" priority="70">
      <formula>$AK$17=TRUE</formula>
    </cfRule>
  </conditionalFormatting>
  <conditionalFormatting sqref="L18:AJ18">
    <cfRule type="expression" dxfId="68" priority="69">
      <formula>$AK$18=TRUE</formula>
    </cfRule>
  </conditionalFormatting>
  <conditionalFormatting sqref="L19:AJ19">
    <cfRule type="expression" dxfId="67" priority="68">
      <formula>$AK$19=TRUE</formula>
    </cfRule>
  </conditionalFormatting>
  <conditionalFormatting sqref="L20:AJ20">
    <cfRule type="expression" dxfId="66" priority="67">
      <formula>$AK$20=TRUE</formula>
    </cfRule>
  </conditionalFormatting>
  <conditionalFormatting sqref="L21:AJ21">
    <cfRule type="expression" dxfId="65" priority="66">
      <formula>$AK$21=TRUE</formula>
    </cfRule>
  </conditionalFormatting>
  <conditionalFormatting sqref="L22:AJ22">
    <cfRule type="expression" dxfId="64" priority="65">
      <formula>$AK$22=TRUE</formula>
    </cfRule>
  </conditionalFormatting>
  <conditionalFormatting sqref="L23:AJ23">
    <cfRule type="expression" dxfId="63" priority="64">
      <formula>$AK$23=TRUE</formula>
    </cfRule>
  </conditionalFormatting>
  <conditionalFormatting sqref="L24:AJ24">
    <cfRule type="expression" dxfId="62" priority="63">
      <formula>$AK$24=TRUE</formula>
    </cfRule>
  </conditionalFormatting>
  <conditionalFormatting sqref="L25:AJ25">
    <cfRule type="expression" dxfId="61" priority="62">
      <formula>$AK$25=TRUE</formula>
    </cfRule>
  </conditionalFormatting>
  <conditionalFormatting sqref="L26:AJ26">
    <cfRule type="expression" dxfId="60" priority="61">
      <formula>$AK$26=TRUE</formula>
    </cfRule>
  </conditionalFormatting>
  <conditionalFormatting sqref="L27:AJ27">
    <cfRule type="expression" dxfId="59" priority="60">
      <formula>$AK$27=TRUE</formula>
    </cfRule>
  </conditionalFormatting>
  <conditionalFormatting sqref="L28:AJ28">
    <cfRule type="expression" dxfId="58" priority="59">
      <formula>$AK$28=TRUE</formula>
    </cfRule>
  </conditionalFormatting>
  <conditionalFormatting sqref="L29:AJ29">
    <cfRule type="expression" dxfId="57" priority="58">
      <formula>$AK$29=TRUE</formula>
    </cfRule>
  </conditionalFormatting>
  <conditionalFormatting sqref="L30:AJ30">
    <cfRule type="expression" dxfId="56" priority="57">
      <formula>$AK$30=TRUE</formula>
    </cfRule>
  </conditionalFormatting>
  <conditionalFormatting sqref="L31:AJ31">
    <cfRule type="expression" dxfId="55" priority="56">
      <formula>$AK$31=TRUE</formula>
    </cfRule>
  </conditionalFormatting>
  <conditionalFormatting sqref="L32:AJ32">
    <cfRule type="expression" dxfId="54" priority="55">
      <formula>$AK$32=TRUE</formula>
    </cfRule>
  </conditionalFormatting>
  <conditionalFormatting sqref="L33:AJ33">
    <cfRule type="expression" dxfId="53" priority="54">
      <formula>$AK$33=TRUE</formula>
    </cfRule>
  </conditionalFormatting>
  <conditionalFormatting sqref="L34:AJ34">
    <cfRule type="expression" dxfId="52" priority="53">
      <formula>$AK$34=TRUE</formula>
    </cfRule>
  </conditionalFormatting>
  <conditionalFormatting sqref="L35:AJ35">
    <cfRule type="expression" dxfId="51" priority="52">
      <formula>$AK$35=TRUE</formula>
    </cfRule>
  </conditionalFormatting>
  <conditionalFormatting sqref="L36:AJ36">
    <cfRule type="expression" dxfId="50" priority="51">
      <formula>$AK$36=TRUE</formula>
    </cfRule>
  </conditionalFormatting>
  <conditionalFormatting sqref="L37:AJ37">
    <cfRule type="expression" dxfId="49" priority="50">
      <formula>$AK$37=TRUE</formula>
    </cfRule>
  </conditionalFormatting>
  <conditionalFormatting sqref="L38:AJ38">
    <cfRule type="expression" dxfId="48" priority="49">
      <formula>$AK$38=TRUE</formula>
    </cfRule>
  </conditionalFormatting>
  <conditionalFormatting sqref="L39:AJ39">
    <cfRule type="expression" dxfId="47" priority="48">
      <formula>$AK$39=TRUE</formula>
    </cfRule>
  </conditionalFormatting>
  <conditionalFormatting sqref="L40:AJ40">
    <cfRule type="expression" dxfId="46" priority="47">
      <formula>$AK$40=TRUE</formula>
    </cfRule>
  </conditionalFormatting>
  <conditionalFormatting sqref="L41:AJ41">
    <cfRule type="expression" dxfId="45" priority="46">
      <formula>$AK$41=TRUE</formula>
    </cfRule>
  </conditionalFormatting>
  <conditionalFormatting sqref="L45:AJ45">
    <cfRule type="expression" dxfId="44" priority="45">
      <formula>$AK$45=TRUE</formula>
    </cfRule>
  </conditionalFormatting>
  <conditionalFormatting sqref="L46:AJ46">
    <cfRule type="expression" dxfId="43" priority="44">
      <formula>$AK$46=TRUE</formula>
    </cfRule>
  </conditionalFormatting>
  <conditionalFormatting sqref="L47:AJ47">
    <cfRule type="expression" dxfId="42" priority="43">
      <formula>$AK$47=TRUE</formula>
    </cfRule>
  </conditionalFormatting>
  <conditionalFormatting sqref="L48:AJ48">
    <cfRule type="expression" dxfId="41" priority="42">
      <formula>$AK$48=TRUE</formula>
    </cfRule>
  </conditionalFormatting>
  <conditionalFormatting sqref="L49:AJ49">
    <cfRule type="expression" dxfId="40" priority="41">
      <formula>$AK$49=TRUE</formula>
    </cfRule>
  </conditionalFormatting>
  <conditionalFormatting sqref="L50:AJ50">
    <cfRule type="expression" dxfId="39" priority="40">
      <formula>$AK$50=TRUE</formula>
    </cfRule>
  </conditionalFormatting>
  <conditionalFormatting sqref="L51:AJ51">
    <cfRule type="expression" dxfId="38" priority="39">
      <formula>$AK$51=TRUE</formula>
    </cfRule>
  </conditionalFormatting>
  <conditionalFormatting sqref="L52:AJ52">
    <cfRule type="expression" dxfId="37" priority="38">
      <formula>$AK$52=TRUE</formula>
    </cfRule>
  </conditionalFormatting>
  <conditionalFormatting sqref="L53:AJ53">
    <cfRule type="expression" dxfId="36" priority="37">
      <formula>$AK$53=TRUE</formula>
    </cfRule>
  </conditionalFormatting>
  <conditionalFormatting sqref="L54:AJ54">
    <cfRule type="expression" dxfId="35" priority="36">
      <formula>$AK$54=TRUE</formula>
    </cfRule>
  </conditionalFormatting>
  <conditionalFormatting sqref="L55:AJ55">
    <cfRule type="expression" dxfId="34" priority="35">
      <formula>$AK$55=TRUE</formula>
    </cfRule>
  </conditionalFormatting>
  <conditionalFormatting sqref="L56:AJ56">
    <cfRule type="expression" dxfId="33" priority="34">
      <formula>$AK$56=TRUE</formula>
    </cfRule>
  </conditionalFormatting>
  <conditionalFormatting sqref="L57:AJ57">
    <cfRule type="expression" dxfId="32" priority="33">
      <formula>$AK$57=TRUE</formula>
    </cfRule>
  </conditionalFormatting>
  <conditionalFormatting sqref="L58:AJ58">
    <cfRule type="expression" dxfId="31" priority="32">
      <formula>$AK$58=TRUE</formula>
    </cfRule>
  </conditionalFormatting>
  <conditionalFormatting sqref="L59:AJ59">
    <cfRule type="expression" dxfId="30" priority="31">
      <formula>$AK$59=TRUE</formula>
    </cfRule>
  </conditionalFormatting>
  <conditionalFormatting sqref="L60:AJ60">
    <cfRule type="expression" dxfId="29" priority="30">
      <formula>$AK$60=TRUE</formula>
    </cfRule>
  </conditionalFormatting>
  <conditionalFormatting sqref="L61:AJ61">
    <cfRule type="expression" dxfId="28" priority="29">
      <formula>$AK$61=TRUE</formula>
    </cfRule>
  </conditionalFormatting>
  <conditionalFormatting sqref="L62:AJ62">
    <cfRule type="expression" dxfId="27" priority="28">
      <formula>$AK$62=TRUE</formula>
    </cfRule>
  </conditionalFormatting>
  <conditionalFormatting sqref="L63:AJ63">
    <cfRule type="expression" dxfId="26" priority="27">
      <formula>$AK$63=TRUE</formula>
    </cfRule>
  </conditionalFormatting>
  <conditionalFormatting sqref="L64:AJ64">
    <cfRule type="expression" dxfId="25" priority="26">
      <formula>$AK$64=TRUE</formula>
    </cfRule>
  </conditionalFormatting>
  <conditionalFormatting sqref="L65:AJ65">
    <cfRule type="expression" dxfId="24" priority="25">
      <formula>$AK$65=TRUE</formula>
    </cfRule>
  </conditionalFormatting>
  <conditionalFormatting sqref="L66:AJ66">
    <cfRule type="expression" dxfId="23" priority="24">
      <formula>$AK$66=TRUE</formula>
    </cfRule>
  </conditionalFormatting>
  <conditionalFormatting sqref="L67:AJ67">
    <cfRule type="expression" dxfId="22" priority="23">
      <formula>$AK$67=TRUE</formula>
    </cfRule>
  </conditionalFormatting>
  <conditionalFormatting sqref="L68:AJ68">
    <cfRule type="expression" dxfId="21" priority="22">
      <formula>$AK$68=TRUE</formula>
    </cfRule>
  </conditionalFormatting>
  <conditionalFormatting sqref="L69:AJ69">
    <cfRule type="expression" dxfId="20" priority="21">
      <formula>$AK$69=TRUE</formula>
    </cfRule>
  </conditionalFormatting>
  <conditionalFormatting sqref="L70:AJ70">
    <cfRule type="expression" dxfId="19" priority="20">
      <formula>$AK$70=TRUE</formula>
    </cfRule>
  </conditionalFormatting>
  <conditionalFormatting sqref="L71:AJ71">
    <cfRule type="expression" dxfId="18" priority="19">
      <formula>$AK$71=TRUE</formula>
    </cfRule>
  </conditionalFormatting>
  <conditionalFormatting sqref="L72:AJ72">
    <cfRule type="expression" dxfId="17" priority="18">
      <formula>$AK$72=TRUE</formula>
    </cfRule>
  </conditionalFormatting>
  <conditionalFormatting sqref="L73:AJ73">
    <cfRule type="expression" dxfId="16" priority="17">
      <formula>$AK$73=TRUE</formula>
    </cfRule>
  </conditionalFormatting>
  <conditionalFormatting sqref="L74:AJ74">
    <cfRule type="expression" dxfId="15" priority="16">
      <formula>$AK$74=TRUE</formula>
    </cfRule>
  </conditionalFormatting>
  <conditionalFormatting sqref="L75:AJ75">
    <cfRule type="expression" dxfId="14" priority="15">
      <formula>$AK$75=TRUE</formula>
    </cfRule>
  </conditionalFormatting>
  <conditionalFormatting sqref="L76:AJ76">
    <cfRule type="expression" dxfId="13" priority="14">
      <formula>$AK$76=TRUE</formula>
    </cfRule>
  </conditionalFormatting>
  <conditionalFormatting sqref="L77:AJ77">
    <cfRule type="expression" dxfId="12" priority="13">
      <formula>$AK$77=TRUE</formula>
    </cfRule>
  </conditionalFormatting>
  <conditionalFormatting sqref="L78:AJ78">
    <cfRule type="expression" dxfId="11" priority="12">
      <formula>$AK$78=TRUE</formula>
    </cfRule>
  </conditionalFormatting>
  <conditionalFormatting sqref="L79:AJ79">
    <cfRule type="expression" dxfId="10" priority="11">
      <formula>$AK$79=TRUE</formula>
    </cfRule>
  </conditionalFormatting>
  <conditionalFormatting sqref="L80:AJ80">
    <cfRule type="expression" dxfId="9" priority="10">
      <formula>$AK$80=TRUE</formula>
    </cfRule>
  </conditionalFormatting>
  <conditionalFormatting sqref="L81:AJ81">
    <cfRule type="expression" dxfId="8" priority="9">
      <formula>$AK$81=TRUE</formula>
    </cfRule>
  </conditionalFormatting>
  <conditionalFormatting sqref="L82:AJ82">
    <cfRule type="expression" dxfId="7" priority="8">
      <formula>$AK$82=TRUE</formula>
    </cfRule>
  </conditionalFormatting>
  <conditionalFormatting sqref="L83:AJ83">
    <cfRule type="expression" dxfId="6" priority="7">
      <formula>$AK$83=TRUE</formula>
    </cfRule>
  </conditionalFormatting>
  <conditionalFormatting sqref="L84:AJ84">
    <cfRule type="expression" dxfId="5" priority="6">
      <formula>$AK$84=TRUE</formula>
    </cfRule>
  </conditionalFormatting>
  <conditionalFormatting sqref="L85:AJ85">
    <cfRule type="expression" dxfId="4" priority="5">
      <formula>$AK$85=TRUE</formula>
    </cfRule>
  </conditionalFormatting>
  <conditionalFormatting sqref="L86:AJ86">
    <cfRule type="expression" dxfId="3" priority="4">
      <formula>$AK$86=TRUE</formula>
    </cfRule>
  </conditionalFormatting>
  <conditionalFormatting sqref="L87:AJ87">
    <cfRule type="expression" dxfId="2" priority="3">
      <formula>$AK$87=TRUE</formula>
    </cfRule>
  </conditionalFormatting>
  <conditionalFormatting sqref="L88:AJ88">
    <cfRule type="expression" dxfId="1" priority="2">
      <formula>$AK$88=TRUE</formula>
    </cfRule>
  </conditionalFormatting>
  <conditionalFormatting sqref="L89:AJ89">
    <cfRule type="expression" dxfId="0" priority="1">
      <formula>$AK$89=TRUE</formula>
    </cfRule>
  </conditionalFormatting>
  <dataValidations count="4">
    <dataValidation type="list" allowBlank="1" showInputMessage="1" showErrorMessage="1" sqref="A104:B104 M100:N100 U100:V100 AC100:AD100 Y98:Z98 M98:N98 M96:N96 Y96:Z96 Y94:Z94 M94:N94 Q45:Q89 V45:V89 AA45:AA89 AF45:AF89 L45:L89 G45:G89 G12:G41 L12:L41 AF12:AF41 AA12:AA41 V12:V41 Q12:Q41 J12:J41 J45:J89" xr:uid="{E0DD11F9-3E55-4772-A4F2-EFB7D4391189}">
      <formula1>"□,■"</formula1>
    </dataValidation>
    <dataValidation type="whole" allowBlank="1" showInputMessage="1" showErrorMessage="1" error="西暦で入力してください。" sqref="G110" xr:uid="{6A7F324E-3527-4FFF-B683-FD72915B63EE}">
      <formula1>2023</formula1>
      <formula2>2100</formula2>
    </dataValidation>
    <dataValidation type="whole" allowBlank="1" showInputMessage="1" showErrorMessage="1" sqref="O110" xr:uid="{D6A8A661-0B10-4E6A-ACC4-600E02034DBC}">
      <formula1>1</formula1>
      <formula2>12</formula2>
    </dataValidation>
    <dataValidation type="whole" allowBlank="1" showInputMessage="1" showErrorMessage="1" sqref="T110" xr:uid="{EC7519E9-8B90-4C3A-8DB8-DB2747868F78}">
      <formula1>1</formula1>
      <formula2>31</formula2>
    </dataValidation>
  </dataValidations>
  <printOptions horizontalCentered="1"/>
  <pageMargins left="0.31496062992125984" right="0.31496062992125984" top="0.55118110236220474" bottom="0.15748031496062992" header="0.31496062992125984" footer="0.31496062992125984"/>
  <pageSetup paperSize="9" fitToHeight="0" orientation="portrait" r:id="rId1"/>
  <headerFooter>
    <oddHeader>&amp;R様式９（&amp;P/&amp;N）</oddHeader>
  </headerFooter>
  <rowBreaks count="1" manualBreakCount="1">
    <brk id="91"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699AD-FFF0-4137-9558-E75E10AB1897}">
  <sheetPr codeName="Sheet2"/>
  <dimension ref="A1:I1794"/>
  <sheetViews>
    <sheetView workbookViewId="0">
      <selection activeCell="G7" sqref="G7"/>
    </sheetView>
  </sheetViews>
  <sheetFormatPr defaultRowHeight="18.75" x14ac:dyDescent="0.4"/>
  <cols>
    <col min="1" max="1" width="9" style="1"/>
    <col min="9" max="9" width="9.375" bestFit="1" customWidth="1"/>
  </cols>
  <sheetData>
    <row r="1" spans="1:9" x14ac:dyDescent="0.4">
      <c r="A1" s="1" t="s">
        <v>66</v>
      </c>
    </row>
    <row r="2" spans="1:9" x14ac:dyDescent="0.4">
      <c r="A2" s="1" t="s">
        <v>67</v>
      </c>
    </row>
    <row r="3" spans="1:9" x14ac:dyDescent="0.4">
      <c r="A3" s="1" t="s">
        <v>68</v>
      </c>
    </row>
    <row r="4" spans="1:9" x14ac:dyDescent="0.4">
      <c r="A4" s="1" t="s">
        <v>69</v>
      </c>
    </row>
    <row r="5" spans="1:9" x14ac:dyDescent="0.4">
      <c r="A5" s="1" t="s">
        <v>70</v>
      </c>
    </row>
    <row r="6" spans="1:9" x14ac:dyDescent="0.4">
      <c r="A6" s="1" t="s">
        <v>71</v>
      </c>
    </row>
    <row r="7" spans="1:9" x14ac:dyDescent="0.4">
      <c r="A7" s="1" t="s">
        <v>72</v>
      </c>
    </row>
    <row r="8" spans="1:9" x14ac:dyDescent="0.4">
      <c r="A8" s="1" t="s">
        <v>73</v>
      </c>
      <c r="I8" s="2"/>
    </row>
    <row r="9" spans="1:9" x14ac:dyDescent="0.4">
      <c r="A9" s="1" t="s">
        <v>74</v>
      </c>
    </row>
    <row r="10" spans="1:9" x14ac:dyDescent="0.4">
      <c r="A10" s="1" t="s">
        <v>75</v>
      </c>
    </row>
    <row r="11" spans="1:9" x14ac:dyDescent="0.4">
      <c r="A11" s="1" t="s">
        <v>76</v>
      </c>
    </row>
    <row r="12" spans="1:9" x14ac:dyDescent="0.4">
      <c r="A12" s="1" t="s">
        <v>77</v>
      </c>
    </row>
    <row r="13" spans="1:9" x14ac:dyDescent="0.4">
      <c r="A13" s="1" t="s">
        <v>78</v>
      </c>
    </row>
    <row r="14" spans="1:9" x14ac:dyDescent="0.4">
      <c r="A14" s="1" t="s">
        <v>79</v>
      </c>
    </row>
    <row r="15" spans="1:9" x14ac:dyDescent="0.4">
      <c r="A15" s="1" t="s">
        <v>80</v>
      </c>
    </row>
    <row r="16" spans="1:9" x14ac:dyDescent="0.4">
      <c r="A16" s="1" t="s">
        <v>81</v>
      </c>
    </row>
    <row r="17" spans="1:1" x14ac:dyDescent="0.4">
      <c r="A17" s="1" t="s">
        <v>82</v>
      </c>
    </row>
    <row r="18" spans="1:1" x14ac:dyDescent="0.4">
      <c r="A18" s="1" t="s">
        <v>83</v>
      </c>
    </row>
    <row r="19" spans="1:1" x14ac:dyDescent="0.4">
      <c r="A19" s="1" t="s">
        <v>84</v>
      </c>
    </row>
    <row r="20" spans="1:1" x14ac:dyDescent="0.4">
      <c r="A20" s="1" t="s">
        <v>85</v>
      </c>
    </row>
    <row r="21" spans="1:1" x14ac:dyDescent="0.4">
      <c r="A21" s="1" t="s">
        <v>86</v>
      </c>
    </row>
    <row r="22" spans="1:1" x14ac:dyDescent="0.4">
      <c r="A22" s="1" t="s">
        <v>87</v>
      </c>
    </row>
    <row r="23" spans="1:1" x14ac:dyDescent="0.4">
      <c r="A23" s="1" t="s">
        <v>88</v>
      </c>
    </row>
    <row r="24" spans="1:1" x14ac:dyDescent="0.4">
      <c r="A24" s="1" t="s">
        <v>89</v>
      </c>
    </row>
    <row r="25" spans="1:1" x14ac:dyDescent="0.4">
      <c r="A25" s="1" t="s">
        <v>90</v>
      </c>
    </row>
    <row r="26" spans="1:1" x14ac:dyDescent="0.4">
      <c r="A26" s="1" t="s">
        <v>91</v>
      </c>
    </row>
    <row r="27" spans="1:1" x14ac:dyDescent="0.4">
      <c r="A27" s="1" t="s">
        <v>92</v>
      </c>
    </row>
    <row r="28" spans="1:1" x14ac:dyDescent="0.4">
      <c r="A28" s="1" t="s">
        <v>93</v>
      </c>
    </row>
    <row r="29" spans="1:1" x14ac:dyDescent="0.4">
      <c r="A29" s="1" t="s">
        <v>94</v>
      </c>
    </row>
    <row r="30" spans="1:1" x14ac:dyDescent="0.4">
      <c r="A30" s="1" t="s">
        <v>95</v>
      </c>
    </row>
    <row r="31" spans="1:1" x14ac:dyDescent="0.4">
      <c r="A31" s="1" t="s">
        <v>96</v>
      </c>
    </row>
    <row r="32" spans="1:1" x14ac:dyDescent="0.4">
      <c r="A32" s="1" t="s">
        <v>97</v>
      </c>
    </row>
    <row r="33" spans="1:1" x14ac:dyDescent="0.4">
      <c r="A33" s="1" t="s">
        <v>98</v>
      </c>
    </row>
    <row r="34" spans="1:1" x14ac:dyDescent="0.4">
      <c r="A34" s="1" t="s">
        <v>99</v>
      </c>
    </row>
    <row r="35" spans="1:1" x14ac:dyDescent="0.4">
      <c r="A35" s="1" t="s">
        <v>100</v>
      </c>
    </row>
    <row r="36" spans="1:1" x14ac:dyDescent="0.4">
      <c r="A36" s="1" t="s">
        <v>101</v>
      </c>
    </row>
    <row r="37" spans="1:1" x14ac:dyDescent="0.4">
      <c r="A37" s="1" t="s">
        <v>102</v>
      </c>
    </row>
    <row r="38" spans="1:1" x14ac:dyDescent="0.4">
      <c r="A38" s="1" t="s">
        <v>103</v>
      </c>
    </row>
    <row r="39" spans="1:1" x14ac:dyDescent="0.4">
      <c r="A39" s="1" t="s">
        <v>104</v>
      </c>
    </row>
    <row r="40" spans="1:1" x14ac:dyDescent="0.4">
      <c r="A40" s="1" t="s">
        <v>105</v>
      </c>
    </row>
    <row r="41" spans="1:1" x14ac:dyDescent="0.4">
      <c r="A41" s="1" t="s">
        <v>106</v>
      </c>
    </row>
    <row r="42" spans="1:1" x14ac:dyDescent="0.4">
      <c r="A42" s="1" t="s">
        <v>107</v>
      </c>
    </row>
    <row r="43" spans="1:1" x14ac:dyDescent="0.4">
      <c r="A43" s="1" t="s">
        <v>108</v>
      </c>
    </row>
    <row r="44" spans="1:1" x14ac:dyDescent="0.4">
      <c r="A44" s="1" t="s">
        <v>109</v>
      </c>
    </row>
    <row r="45" spans="1:1" x14ac:dyDescent="0.4">
      <c r="A45" s="1" t="s">
        <v>110</v>
      </c>
    </row>
    <row r="46" spans="1:1" x14ac:dyDescent="0.4">
      <c r="A46" s="1" t="s">
        <v>111</v>
      </c>
    </row>
    <row r="47" spans="1:1" x14ac:dyDescent="0.4">
      <c r="A47" s="1" t="s">
        <v>112</v>
      </c>
    </row>
    <row r="48" spans="1:1" x14ac:dyDescent="0.4">
      <c r="A48" s="1" t="s">
        <v>113</v>
      </c>
    </row>
    <row r="49" spans="1:1" x14ac:dyDescent="0.4">
      <c r="A49" s="1" t="s">
        <v>114</v>
      </c>
    </row>
    <row r="50" spans="1:1" x14ac:dyDescent="0.4">
      <c r="A50" s="1" t="s">
        <v>115</v>
      </c>
    </row>
    <row r="51" spans="1:1" x14ac:dyDescent="0.4">
      <c r="A51" s="1" t="s">
        <v>116</v>
      </c>
    </row>
    <row r="52" spans="1:1" x14ac:dyDescent="0.4">
      <c r="A52" s="1" t="s">
        <v>117</v>
      </c>
    </row>
    <row r="53" spans="1:1" x14ac:dyDescent="0.4">
      <c r="A53" s="1" t="s">
        <v>118</v>
      </c>
    </row>
    <row r="54" spans="1:1" x14ac:dyDescent="0.4">
      <c r="A54" s="1" t="s">
        <v>119</v>
      </c>
    </row>
    <row r="55" spans="1:1" x14ac:dyDescent="0.4">
      <c r="A55" s="1" t="s">
        <v>120</v>
      </c>
    </row>
    <row r="56" spans="1:1" x14ac:dyDescent="0.4">
      <c r="A56" s="1" t="s">
        <v>121</v>
      </c>
    </row>
    <row r="57" spans="1:1" x14ac:dyDescent="0.4">
      <c r="A57" s="1" t="s">
        <v>122</v>
      </c>
    </row>
    <row r="58" spans="1:1" x14ac:dyDescent="0.4">
      <c r="A58" s="1" t="s">
        <v>123</v>
      </c>
    </row>
    <row r="59" spans="1:1" x14ac:dyDescent="0.4">
      <c r="A59" s="1" t="s">
        <v>124</v>
      </c>
    </row>
    <row r="60" spans="1:1" x14ac:dyDescent="0.4">
      <c r="A60" s="1" t="s">
        <v>125</v>
      </c>
    </row>
    <row r="61" spans="1:1" x14ac:dyDescent="0.4">
      <c r="A61" s="1" t="s">
        <v>126</v>
      </c>
    </row>
    <row r="62" spans="1:1" x14ac:dyDescent="0.4">
      <c r="A62" s="1" t="s">
        <v>127</v>
      </c>
    </row>
    <row r="63" spans="1:1" x14ac:dyDescent="0.4">
      <c r="A63" s="1" t="s">
        <v>128</v>
      </c>
    </row>
    <row r="64" spans="1:1" x14ac:dyDescent="0.4">
      <c r="A64" s="1" t="s">
        <v>129</v>
      </c>
    </row>
    <row r="65" spans="1:1" x14ac:dyDescent="0.4">
      <c r="A65" s="1" t="s">
        <v>130</v>
      </c>
    </row>
    <row r="66" spans="1:1" x14ac:dyDescent="0.4">
      <c r="A66" s="1" t="s">
        <v>131</v>
      </c>
    </row>
    <row r="67" spans="1:1" x14ac:dyDescent="0.4">
      <c r="A67" s="1" t="s">
        <v>132</v>
      </c>
    </row>
    <row r="68" spans="1:1" x14ac:dyDescent="0.4">
      <c r="A68" s="1" t="s">
        <v>133</v>
      </c>
    </row>
    <row r="69" spans="1:1" x14ac:dyDescent="0.4">
      <c r="A69" s="1" t="s">
        <v>134</v>
      </c>
    </row>
    <row r="70" spans="1:1" x14ac:dyDescent="0.4">
      <c r="A70" s="1" t="s">
        <v>135</v>
      </c>
    </row>
    <row r="71" spans="1:1" x14ac:dyDescent="0.4">
      <c r="A71" s="1" t="s">
        <v>136</v>
      </c>
    </row>
    <row r="72" spans="1:1" x14ac:dyDescent="0.4">
      <c r="A72" s="1" t="s">
        <v>137</v>
      </c>
    </row>
    <row r="73" spans="1:1" x14ac:dyDescent="0.4">
      <c r="A73" s="1" t="s">
        <v>138</v>
      </c>
    </row>
    <row r="74" spans="1:1" x14ac:dyDescent="0.4">
      <c r="A74" s="1" t="s">
        <v>139</v>
      </c>
    </row>
    <row r="75" spans="1:1" x14ac:dyDescent="0.4">
      <c r="A75" s="1" t="s">
        <v>140</v>
      </c>
    </row>
    <row r="76" spans="1:1" x14ac:dyDescent="0.4">
      <c r="A76" s="1" t="s">
        <v>141</v>
      </c>
    </row>
    <row r="77" spans="1:1" x14ac:dyDescent="0.4">
      <c r="A77" s="1" t="s">
        <v>142</v>
      </c>
    </row>
    <row r="78" spans="1:1" x14ac:dyDescent="0.4">
      <c r="A78" s="1" t="s">
        <v>143</v>
      </c>
    </row>
    <row r="79" spans="1:1" x14ac:dyDescent="0.4">
      <c r="A79" s="1" t="s">
        <v>144</v>
      </c>
    </row>
    <row r="80" spans="1:1" x14ac:dyDescent="0.4">
      <c r="A80" s="1" t="s">
        <v>145</v>
      </c>
    </row>
    <row r="81" spans="1:1" x14ac:dyDescent="0.4">
      <c r="A81" s="1" t="s">
        <v>146</v>
      </c>
    </row>
    <row r="82" spans="1:1" x14ac:dyDescent="0.4">
      <c r="A82" s="1" t="s">
        <v>147</v>
      </c>
    </row>
    <row r="83" spans="1:1" x14ac:dyDescent="0.4">
      <c r="A83" s="1" t="s">
        <v>148</v>
      </c>
    </row>
    <row r="84" spans="1:1" x14ac:dyDescent="0.4">
      <c r="A84" s="1" t="s">
        <v>149</v>
      </c>
    </row>
    <row r="85" spans="1:1" x14ac:dyDescent="0.4">
      <c r="A85" s="1" t="s">
        <v>150</v>
      </c>
    </row>
    <row r="86" spans="1:1" x14ac:dyDescent="0.4">
      <c r="A86" s="1" t="s">
        <v>151</v>
      </c>
    </row>
    <row r="87" spans="1:1" x14ac:dyDescent="0.4">
      <c r="A87" s="1" t="s">
        <v>152</v>
      </c>
    </row>
    <row r="88" spans="1:1" x14ac:dyDescent="0.4">
      <c r="A88" s="1" t="s">
        <v>153</v>
      </c>
    </row>
    <row r="89" spans="1:1" x14ac:dyDescent="0.4">
      <c r="A89" s="1" t="s">
        <v>154</v>
      </c>
    </row>
    <row r="90" spans="1:1" x14ac:dyDescent="0.4">
      <c r="A90" s="1" t="s">
        <v>155</v>
      </c>
    </row>
    <row r="91" spans="1:1" x14ac:dyDescent="0.4">
      <c r="A91" s="1" t="s">
        <v>156</v>
      </c>
    </row>
    <row r="92" spans="1:1" x14ac:dyDescent="0.4">
      <c r="A92" s="1" t="s">
        <v>157</v>
      </c>
    </row>
    <row r="93" spans="1:1" x14ac:dyDescent="0.4">
      <c r="A93" s="1" t="s">
        <v>158</v>
      </c>
    </row>
    <row r="94" spans="1:1" x14ac:dyDescent="0.4">
      <c r="A94" s="1" t="s">
        <v>159</v>
      </c>
    </row>
    <row r="95" spans="1:1" x14ac:dyDescent="0.4">
      <c r="A95" s="1" t="s">
        <v>160</v>
      </c>
    </row>
    <row r="96" spans="1:1" x14ac:dyDescent="0.4">
      <c r="A96" s="1" t="s">
        <v>161</v>
      </c>
    </row>
    <row r="97" spans="1:1" x14ac:dyDescent="0.4">
      <c r="A97" s="1" t="s">
        <v>162</v>
      </c>
    </row>
    <row r="98" spans="1:1" x14ac:dyDescent="0.4">
      <c r="A98" s="1" t="s">
        <v>163</v>
      </c>
    </row>
    <row r="99" spans="1:1" x14ac:dyDescent="0.4">
      <c r="A99" s="1" t="s">
        <v>164</v>
      </c>
    </row>
    <row r="100" spans="1:1" x14ac:dyDescent="0.4">
      <c r="A100" s="1" t="s">
        <v>165</v>
      </c>
    </row>
    <row r="101" spans="1:1" x14ac:dyDescent="0.4">
      <c r="A101" s="1" t="s">
        <v>166</v>
      </c>
    </row>
    <row r="102" spans="1:1" x14ac:dyDescent="0.4">
      <c r="A102" s="1" t="s">
        <v>167</v>
      </c>
    </row>
    <row r="103" spans="1:1" x14ac:dyDescent="0.4">
      <c r="A103" s="1" t="s">
        <v>168</v>
      </c>
    </row>
    <row r="104" spans="1:1" x14ac:dyDescent="0.4">
      <c r="A104" s="1" t="s">
        <v>169</v>
      </c>
    </row>
    <row r="105" spans="1:1" x14ac:dyDescent="0.4">
      <c r="A105" s="1" t="s">
        <v>170</v>
      </c>
    </row>
    <row r="106" spans="1:1" x14ac:dyDescent="0.4">
      <c r="A106" s="1" t="s">
        <v>171</v>
      </c>
    </row>
    <row r="107" spans="1:1" x14ac:dyDescent="0.4">
      <c r="A107" s="1" t="s">
        <v>172</v>
      </c>
    </row>
    <row r="108" spans="1:1" x14ac:dyDescent="0.4">
      <c r="A108" s="1" t="s">
        <v>173</v>
      </c>
    </row>
    <row r="109" spans="1:1" x14ac:dyDescent="0.4">
      <c r="A109" s="1" t="s">
        <v>174</v>
      </c>
    </row>
    <row r="110" spans="1:1" x14ac:dyDescent="0.4">
      <c r="A110" s="1" t="s">
        <v>175</v>
      </c>
    </row>
    <row r="111" spans="1:1" x14ac:dyDescent="0.4">
      <c r="A111" s="1" t="s">
        <v>176</v>
      </c>
    </row>
    <row r="112" spans="1:1" x14ac:dyDescent="0.4">
      <c r="A112" s="1" t="s">
        <v>177</v>
      </c>
    </row>
    <row r="113" spans="1:1" x14ac:dyDescent="0.4">
      <c r="A113" s="1" t="s">
        <v>178</v>
      </c>
    </row>
    <row r="114" spans="1:1" x14ac:dyDescent="0.4">
      <c r="A114" s="1" t="s">
        <v>179</v>
      </c>
    </row>
    <row r="115" spans="1:1" x14ac:dyDescent="0.4">
      <c r="A115" s="1" t="s">
        <v>180</v>
      </c>
    </row>
    <row r="116" spans="1:1" x14ac:dyDescent="0.4">
      <c r="A116" s="1" t="s">
        <v>181</v>
      </c>
    </row>
    <row r="117" spans="1:1" x14ac:dyDescent="0.4">
      <c r="A117" s="1" t="s">
        <v>182</v>
      </c>
    </row>
    <row r="118" spans="1:1" x14ac:dyDescent="0.4">
      <c r="A118" s="1" t="s">
        <v>183</v>
      </c>
    </row>
    <row r="119" spans="1:1" x14ac:dyDescent="0.4">
      <c r="A119" s="1" t="s">
        <v>184</v>
      </c>
    </row>
    <row r="120" spans="1:1" x14ac:dyDescent="0.4">
      <c r="A120" s="1" t="s">
        <v>185</v>
      </c>
    </row>
    <row r="121" spans="1:1" x14ac:dyDescent="0.4">
      <c r="A121" s="1" t="s">
        <v>186</v>
      </c>
    </row>
    <row r="122" spans="1:1" x14ac:dyDescent="0.4">
      <c r="A122" s="1" t="s">
        <v>187</v>
      </c>
    </row>
    <row r="123" spans="1:1" x14ac:dyDescent="0.4">
      <c r="A123" s="1" t="s">
        <v>188</v>
      </c>
    </row>
    <row r="124" spans="1:1" x14ac:dyDescent="0.4">
      <c r="A124" s="1" t="s">
        <v>189</v>
      </c>
    </row>
    <row r="125" spans="1:1" x14ac:dyDescent="0.4">
      <c r="A125" s="1" t="s">
        <v>190</v>
      </c>
    </row>
    <row r="126" spans="1:1" x14ac:dyDescent="0.4">
      <c r="A126" s="1" t="s">
        <v>191</v>
      </c>
    </row>
    <row r="127" spans="1:1" x14ac:dyDescent="0.4">
      <c r="A127" s="1" t="s">
        <v>192</v>
      </c>
    </row>
    <row r="128" spans="1:1" x14ac:dyDescent="0.4">
      <c r="A128" s="1" t="s">
        <v>193</v>
      </c>
    </row>
    <row r="129" spans="1:1" x14ac:dyDescent="0.4">
      <c r="A129" s="1" t="s">
        <v>194</v>
      </c>
    </row>
    <row r="130" spans="1:1" x14ac:dyDescent="0.4">
      <c r="A130" s="1" t="s">
        <v>195</v>
      </c>
    </row>
    <row r="131" spans="1:1" x14ac:dyDescent="0.4">
      <c r="A131" s="1" t="s">
        <v>196</v>
      </c>
    </row>
    <row r="132" spans="1:1" x14ac:dyDescent="0.4">
      <c r="A132" s="1" t="s">
        <v>197</v>
      </c>
    </row>
    <row r="133" spans="1:1" x14ac:dyDescent="0.4">
      <c r="A133" s="1" t="s">
        <v>198</v>
      </c>
    </row>
    <row r="134" spans="1:1" x14ac:dyDescent="0.4">
      <c r="A134" s="1" t="s">
        <v>199</v>
      </c>
    </row>
    <row r="135" spans="1:1" x14ac:dyDescent="0.4">
      <c r="A135" s="1" t="s">
        <v>200</v>
      </c>
    </row>
    <row r="136" spans="1:1" x14ac:dyDescent="0.4">
      <c r="A136" s="1" t="s">
        <v>201</v>
      </c>
    </row>
    <row r="137" spans="1:1" x14ac:dyDescent="0.4">
      <c r="A137" s="1" t="s">
        <v>202</v>
      </c>
    </row>
    <row r="138" spans="1:1" x14ac:dyDescent="0.4">
      <c r="A138" s="1" t="s">
        <v>203</v>
      </c>
    </row>
    <row r="139" spans="1:1" x14ac:dyDescent="0.4">
      <c r="A139" s="1" t="s">
        <v>204</v>
      </c>
    </row>
    <row r="140" spans="1:1" x14ac:dyDescent="0.4">
      <c r="A140" s="1" t="s">
        <v>205</v>
      </c>
    </row>
    <row r="141" spans="1:1" x14ac:dyDescent="0.4">
      <c r="A141" s="1" t="s">
        <v>206</v>
      </c>
    </row>
    <row r="142" spans="1:1" x14ac:dyDescent="0.4">
      <c r="A142" s="1" t="s">
        <v>207</v>
      </c>
    </row>
    <row r="143" spans="1:1" x14ac:dyDescent="0.4">
      <c r="A143" s="1" t="s">
        <v>208</v>
      </c>
    </row>
    <row r="144" spans="1:1" x14ac:dyDescent="0.4">
      <c r="A144" s="1" t="s">
        <v>209</v>
      </c>
    </row>
    <row r="145" spans="1:1" x14ac:dyDescent="0.4">
      <c r="A145" s="1" t="s">
        <v>210</v>
      </c>
    </row>
    <row r="146" spans="1:1" x14ac:dyDescent="0.4">
      <c r="A146" s="1" t="s">
        <v>211</v>
      </c>
    </row>
    <row r="147" spans="1:1" x14ac:dyDescent="0.4">
      <c r="A147" s="1" t="s">
        <v>212</v>
      </c>
    </row>
    <row r="148" spans="1:1" x14ac:dyDescent="0.4">
      <c r="A148" s="1" t="s">
        <v>213</v>
      </c>
    </row>
    <row r="149" spans="1:1" x14ac:dyDescent="0.4">
      <c r="A149" s="1" t="s">
        <v>214</v>
      </c>
    </row>
    <row r="150" spans="1:1" x14ac:dyDescent="0.4">
      <c r="A150" s="1" t="s">
        <v>215</v>
      </c>
    </row>
    <row r="151" spans="1:1" x14ac:dyDescent="0.4">
      <c r="A151" s="1" t="s">
        <v>216</v>
      </c>
    </row>
    <row r="152" spans="1:1" x14ac:dyDescent="0.4">
      <c r="A152" s="1" t="s">
        <v>217</v>
      </c>
    </row>
    <row r="153" spans="1:1" x14ac:dyDescent="0.4">
      <c r="A153" s="1" t="s">
        <v>218</v>
      </c>
    </row>
    <row r="154" spans="1:1" x14ac:dyDescent="0.4">
      <c r="A154" s="1" t="s">
        <v>219</v>
      </c>
    </row>
    <row r="155" spans="1:1" x14ac:dyDescent="0.4">
      <c r="A155" s="1" t="s">
        <v>220</v>
      </c>
    </row>
    <row r="156" spans="1:1" x14ac:dyDescent="0.4">
      <c r="A156" s="1" t="s">
        <v>221</v>
      </c>
    </row>
    <row r="157" spans="1:1" x14ac:dyDescent="0.4">
      <c r="A157" s="1" t="s">
        <v>222</v>
      </c>
    </row>
    <row r="158" spans="1:1" x14ac:dyDescent="0.4">
      <c r="A158" s="1" t="s">
        <v>223</v>
      </c>
    </row>
    <row r="159" spans="1:1" x14ac:dyDescent="0.4">
      <c r="A159" s="1" t="s">
        <v>224</v>
      </c>
    </row>
    <row r="160" spans="1:1" x14ac:dyDescent="0.4">
      <c r="A160" s="1" t="s">
        <v>225</v>
      </c>
    </row>
    <row r="161" spans="1:1" x14ac:dyDescent="0.4">
      <c r="A161" s="1" t="s">
        <v>226</v>
      </c>
    </row>
    <row r="162" spans="1:1" x14ac:dyDescent="0.4">
      <c r="A162" s="1" t="s">
        <v>227</v>
      </c>
    </row>
    <row r="163" spans="1:1" x14ac:dyDescent="0.4">
      <c r="A163" s="1" t="s">
        <v>228</v>
      </c>
    </row>
    <row r="164" spans="1:1" x14ac:dyDescent="0.4">
      <c r="A164" s="1" t="s">
        <v>229</v>
      </c>
    </row>
    <row r="165" spans="1:1" x14ac:dyDescent="0.4">
      <c r="A165" s="1" t="s">
        <v>230</v>
      </c>
    </row>
    <row r="166" spans="1:1" x14ac:dyDescent="0.4">
      <c r="A166" s="1" t="s">
        <v>231</v>
      </c>
    </row>
    <row r="167" spans="1:1" x14ac:dyDescent="0.4">
      <c r="A167" s="1" t="s">
        <v>232</v>
      </c>
    </row>
    <row r="168" spans="1:1" x14ac:dyDescent="0.4">
      <c r="A168" s="1" t="s">
        <v>233</v>
      </c>
    </row>
    <row r="169" spans="1:1" x14ac:dyDescent="0.4">
      <c r="A169" s="1" t="s">
        <v>234</v>
      </c>
    </row>
    <row r="170" spans="1:1" x14ac:dyDescent="0.4">
      <c r="A170" s="1" t="s">
        <v>235</v>
      </c>
    </row>
    <row r="171" spans="1:1" x14ac:dyDescent="0.4">
      <c r="A171" s="1" t="s">
        <v>236</v>
      </c>
    </row>
    <row r="172" spans="1:1" x14ac:dyDescent="0.4">
      <c r="A172" s="1" t="s">
        <v>237</v>
      </c>
    </row>
    <row r="173" spans="1:1" x14ac:dyDescent="0.4">
      <c r="A173" s="1" t="s">
        <v>238</v>
      </c>
    </row>
    <row r="174" spans="1:1" x14ac:dyDescent="0.4">
      <c r="A174" s="1" t="s">
        <v>239</v>
      </c>
    </row>
    <row r="175" spans="1:1" x14ac:dyDescent="0.4">
      <c r="A175" s="1" t="s">
        <v>240</v>
      </c>
    </row>
    <row r="176" spans="1:1" x14ac:dyDescent="0.4">
      <c r="A176" s="1" t="s">
        <v>241</v>
      </c>
    </row>
    <row r="177" spans="1:1" x14ac:dyDescent="0.4">
      <c r="A177" s="1" t="s">
        <v>242</v>
      </c>
    </row>
    <row r="178" spans="1:1" x14ac:dyDescent="0.4">
      <c r="A178" s="1" t="s">
        <v>243</v>
      </c>
    </row>
    <row r="179" spans="1:1" x14ac:dyDescent="0.4">
      <c r="A179" s="1" t="s">
        <v>244</v>
      </c>
    </row>
    <row r="180" spans="1:1" x14ac:dyDescent="0.4">
      <c r="A180" s="1" t="s">
        <v>245</v>
      </c>
    </row>
    <row r="181" spans="1:1" x14ac:dyDescent="0.4">
      <c r="A181" s="1" t="s">
        <v>246</v>
      </c>
    </row>
    <row r="182" spans="1:1" x14ac:dyDescent="0.4">
      <c r="A182" s="1" t="s">
        <v>132</v>
      </c>
    </row>
    <row r="183" spans="1:1" x14ac:dyDescent="0.4">
      <c r="A183" s="1" t="s">
        <v>247</v>
      </c>
    </row>
    <row r="184" spans="1:1" x14ac:dyDescent="0.4">
      <c r="A184" s="1" t="s">
        <v>248</v>
      </c>
    </row>
    <row r="185" spans="1:1" x14ac:dyDescent="0.4">
      <c r="A185" s="1" t="s">
        <v>249</v>
      </c>
    </row>
    <row r="186" spans="1:1" x14ac:dyDescent="0.4">
      <c r="A186" s="1" t="s">
        <v>250</v>
      </c>
    </row>
    <row r="187" spans="1:1" x14ac:dyDescent="0.4">
      <c r="A187" s="1" t="s">
        <v>251</v>
      </c>
    </row>
    <row r="188" spans="1:1" x14ac:dyDescent="0.4">
      <c r="A188" s="1" t="s">
        <v>252</v>
      </c>
    </row>
    <row r="189" spans="1:1" x14ac:dyDescent="0.4">
      <c r="A189" s="1" t="s">
        <v>253</v>
      </c>
    </row>
    <row r="190" spans="1:1" x14ac:dyDescent="0.4">
      <c r="A190" s="1" t="s">
        <v>254</v>
      </c>
    </row>
    <row r="191" spans="1:1" x14ac:dyDescent="0.4">
      <c r="A191" s="1" t="s">
        <v>255</v>
      </c>
    </row>
    <row r="192" spans="1:1" x14ac:dyDescent="0.4">
      <c r="A192" s="1" t="s">
        <v>256</v>
      </c>
    </row>
    <row r="193" spans="1:1" x14ac:dyDescent="0.4">
      <c r="A193" s="1" t="s">
        <v>257</v>
      </c>
    </row>
    <row r="194" spans="1:1" x14ac:dyDescent="0.4">
      <c r="A194" s="1" t="s">
        <v>258</v>
      </c>
    </row>
    <row r="195" spans="1:1" x14ac:dyDescent="0.4">
      <c r="A195" s="1" t="s">
        <v>259</v>
      </c>
    </row>
    <row r="196" spans="1:1" x14ac:dyDescent="0.4">
      <c r="A196" s="1" t="s">
        <v>260</v>
      </c>
    </row>
    <row r="197" spans="1:1" x14ac:dyDescent="0.4">
      <c r="A197" s="1" t="s">
        <v>261</v>
      </c>
    </row>
    <row r="198" spans="1:1" x14ac:dyDescent="0.4">
      <c r="A198" s="1" t="s">
        <v>262</v>
      </c>
    </row>
    <row r="199" spans="1:1" x14ac:dyDescent="0.4">
      <c r="A199" s="1" t="s">
        <v>263</v>
      </c>
    </row>
    <row r="200" spans="1:1" x14ac:dyDescent="0.4">
      <c r="A200" s="1" t="s">
        <v>264</v>
      </c>
    </row>
    <row r="201" spans="1:1" x14ac:dyDescent="0.4">
      <c r="A201" s="1" t="s">
        <v>265</v>
      </c>
    </row>
    <row r="202" spans="1:1" x14ac:dyDescent="0.4">
      <c r="A202" s="1" t="s">
        <v>266</v>
      </c>
    </row>
    <row r="203" spans="1:1" x14ac:dyDescent="0.4">
      <c r="A203" s="1" t="s">
        <v>267</v>
      </c>
    </row>
    <row r="204" spans="1:1" x14ac:dyDescent="0.4">
      <c r="A204" s="1" t="s">
        <v>268</v>
      </c>
    </row>
    <row r="205" spans="1:1" x14ac:dyDescent="0.4">
      <c r="A205" s="1" t="s">
        <v>269</v>
      </c>
    </row>
    <row r="206" spans="1:1" x14ac:dyDescent="0.4">
      <c r="A206" s="1" t="s">
        <v>270</v>
      </c>
    </row>
    <row r="207" spans="1:1" x14ac:dyDescent="0.4">
      <c r="A207" s="1" t="s">
        <v>271</v>
      </c>
    </row>
    <row r="208" spans="1:1" x14ac:dyDescent="0.4">
      <c r="A208" s="1" t="s">
        <v>272</v>
      </c>
    </row>
    <row r="209" spans="1:1" x14ac:dyDescent="0.4">
      <c r="A209" s="1" t="s">
        <v>273</v>
      </c>
    </row>
    <row r="210" spans="1:1" x14ac:dyDescent="0.4">
      <c r="A210" s="1" t="s">
        <v>274</v>
      </c>
    </row>
    <row r="211" spans="1:1" x14ac:dyDescent="0.4">
      <c r="A211" s="1" t="s">
        <v>275</v>
      </c>
    </row>
    <row r="212" spans="1:1" x14ac:dyDescent="0.4">
      <c r="A212" s="1" t="s">
        <v>276</v>
      </c>
    </row>
    <row r="213" spans="1:1" x14ac:dyDescent="0.4">
      <c r="A213" s="1" t="s">
        <v>277</v>
      </c>
    </row>
    <row r="214" spans="1:1" x14ac:dyDescent="0.4">
      <c r="A214" s="1" t="s">
        <v>278</v>
      </c>
    </row>
    <row r="215" spans="1:1" x14ac:dyDescent="0.4">
      <c r="A215" s="1" t="s">
        <v>279</v>
      </c>
    </row>
    <row r="216" spans="1:1" x14ac:dyDescent="0.4">
      <c r="A216" s="1" t="s">
        <v>280</v>
      </c>
    </row>
    <row r="217" spans="1:1" x14ac:dyDescent="0.4">
      <c r="A217" s="1" t="s">
        <v>281</v>
      </c>
    </row>
    <row r="218" spans="1:1" x14ac:dyDescent="0.4">
      <c r="A218" s="1" t="s">
        <v>282</v>
      </c>
    </row>
    <row r="219" spans="1:1" x14ac:dyDescent="0.4">
      <c r="A219" s="1" t="s">
        <v>283</v>
      </c>
    </row>
    <row r="220" spans="1:1" x14ac:dyDescent="0.4">
      <c r="A220" s="1" t="s">
        <v>284</v>
      </c>
    </row>
    <row r="221" spans="1:1" x14ac:dyDescent="0.4">
      <c r="A221" s="1" t="s">
        <v>285</v>
      </c>
    </row>
    <row r="222" spans="1:1" x14ac:dyDescent="0.4">
      <c r="A222" s="1" t="s">
        <v>286</v>
      </c>
    </row>
    <row r="223" spans="1:1" x14ac:dyDescent="0.4">
      <c r="A223" s="1" t="s">
        <v>287</v>
      </c>
    </row>
    <row r="224" spans="1:1" x14ac:dyDescent="0.4">
      <c r="A224" s="1" t="s">
        <v>288</v>
      </c>
    </row>
    <row r="225" spans="1:1" x14ac:dyDescent="0.4">
      <c r="A225" s="1" t="s">
        <v>289</v>
      </c>
    </row>
    <row r="226" spans="1:1" x14ac:dyDescent="0.4">
      <c r="A226" s="1" t="s">
        <v>290</v>
      </c>
    </row>
    <row r="227" spans="1:1" x14ac:dyDescent="0.4">
      <c r="A227" s="1" t="s">
        <v>291</v>
      </c>
    </row>
    <row r="228" spans="1:1" x14ac:dyDescent="0.4">
      <c r="A228" s="1" t="s">
        <v>292</v>
      </c>
    </row>
    <row r="229" spans="1:1" x14ac:dyDescent="0.4">
      <c r="A229" s="1" t="s">
        <v>293</v>
      </c>
    </row>
    <row r="230" spans="1:1" x14ac:dyDescent="0.4">
      <c r="A230" s="1" t="s">
        <v>294</v>
      </c>
    </row>
    <row r="231" spans="1:1" x14ac:dyDescent="0.4">
      <c r="A231" s="1" t="s">
        <v>295</v>
      </c>
    </row>
    <row r="232" spans="1:1" x14ac:dyDescent="0.4">
      <c r="A232" s="1" t="s">
        <v>296</v>
      </c>
    </row>
    <row r="233" spans="1:1" x14ac:dyDescent="0.4">
      <c r="A233" s="1" t="s">
        <v>297</v>
      </c>
    </row>
    <row r="234" spans="1:1" x14ac:dyDescent="0.4">
      <c r="A234" s="1" t="s">
        <v>298</v>
      </c>
    </row>
    <row r="235" spans="1:1" x14ac:dyDescent="0.4">
      <c r="A235" s="1" t="s">
        <v>299</v>
      </c>
    </row>
    <row r="236" spans="1:1" x14ac:dyDescent="0.4">
      <c r="A236" s="1" t="s">
        <v>300</v>
      </c>
    </row>
    <row r="237" spans="1:1" x14ac:dyDescent="0.4">
      <c r="A237" s="1" t="s">
        <v>301</v>
      </c>
    </row>
    <row r="238" spans="1:1" x14ac:dyDescent="0.4">
      <c r="A238" s="1" t="s">
        <v>302</v>
      </c>
    </row>
    <row r="239" spans="1:1" x14ac:dyDescent="0.4">
      <c r="A239" s="1" t="s">
        <v>303</v>
      </c>
    </row>
    <row r="240" spans="1:1" x14ac:dyDescent="0.4">
      <c r="A240" s="1" t="s">
        <v>304</v>
      </c>
    </row>
    <row r="241" spans="1:1" x14ac:dyDescent="0.4">
      <c r="A241" s="1" t="s">
        <v>305</v>
      </c>
    </row>
    <row r="242" spans="1:1" x14ac:dyDescent="0.4">
      <c r="A242" s="1" t="s">
        <v>306</v>
      </c>
    </row>
    <row r="243" spans="1:1" x14ac:dyDescent="0.4">
      <c r="A243" s="1" t="s">
        <v>307</v>
      </c>
    </row>
    <row r="244" spans="1:1" x14ac:dyDescent="0.4">
      <c r="A244" s="1" t="s">
        <v>308</v>
      </c>
    </row>
    <row r="245" spans="1:1" x14ac:dyDescent="0.4">
      <c r="A245" s="1" t="s">
        <v>309</v>
      </c>
    </row>
    <row r="246" spans="1:1" x14ac:dyDescent="0.4">
      <c r="A246" s="1" t="s">
        <v>310</v>
      </c>
    </row>
    <row r="247" spans="1:1" x14ac:dyDescent="0.4">
      <c r="A247" s="1" t="s">
        <v>311</v>
      </c>
    </row>
    <row r="248" spans="1:1" x14ac:dyDescent="0.4">
      <c r="A248" s="1" t="s">
        <v>312</v>
      </c>
    </row>
    <row r="249" spans="1:1" x14ac:dyDescent="0.4">
      <c r="A249" s="1" t="s">
        <v>313</v>
      </c>
    </row>
    <row r="250" spans="1:1" x14ac:dyDescent="0.4">
      <c r="A250" s="1" t="s">
        <v>314</v>
      </c>
    </row>
    <row r="251" spans="1:1" x14ac:dyDescent="0.4">
      <c r="A251" s="1" t="s">
        <v>315</v>
      </c>
    </row>
    <row r="252" spans="1:1" x14ac:dyDescent="0.4">
      <c r="A252" s="1" t="s">
        <v>316</v>
      </c>
    </row>
    <row r="253" spans="1:1" x14ac:dyDescent="0.4">
      <c r="A253" s="1" t="s">
        <v>317</v>
      </c>
    </row>
    <row r="254" spans="1:1" x14ac:dyDescent="0.4">
      <c r="A254" s="1" t="s">
        <v>318</v>
      </c>
    </row>
    <row r="255" spans="1:1" x14ac:dyDescent="0.4">
      <c r="A255" s="1" t="s">
        <v>319</v>
      </c>
    </row>
    <row r="256" spans="1:1" x14ac:dyDescent="0.4">
      <c r="A256" s="1" t="s">
        <v>320</v>
      </c>
    </row>
    <row r="257" spans="1:1" x14ac:dyDescent="0.4">
      <c r="A257" s="1" t="s">
        <v>321</v>
      </c>
    </row>
    <row r="258" spans="1:1" x14ac:dyDescent="0.4">
      <c r="A258" s="1" t="s">
        <v>322</v>
      </c>
    </row>
    <row r="259" spans="1:1" x14ac:dyDescent="0.4">
      <c r="A259" s="1" t="s">
        <v>323</v>
      </c>
    </row>
    <row r="260" spans="1:1" x14ac:dyDescent="0.4">
      <c r="A260" s="1" t="s">
        <v>324</v>
      </c>
    </row>
    <row r="261" spans="1:1" x14ac:dyDescent="0.4">
      <c r="A261" s="1" t="s">
        <v>325</v>
      </c>
    </row>
    <row r="262" spans="1:1" x14ac:dyDescent="0.4">
      <c r="A262" s="1" t="s">
        <v>326</v>
      </c>
    </row>
    <row r="263" spans="1:1" x14ac:dyDescent="0.4">
      <c r="A263" s="1" t="s">
        <v>327</v>
      </c>
    </row>
    <row r="264" spans="1:1" x14ac:dyDescent="0.4">
      <c r="A264" s="1" t="s">
        <v>328</v>
      </c>
    </row>
    <row r="265" spans="1:1" x14ac:dyDescent="0.4">
      <c r="A265" s="1" t="s">
        <v>329</v>
      </c>
    </row>
    <row r="266" spans="1:1" x14ac:dyDescent="0.4">
      <c r="A266" s="1" t="s">
        <v>330</v>
      </c>
    </row>
    <row r="267" spans="1:1" x14ac:dyDescent="0.4">
      <c r="A267" s="1" t="s">
        <v>331</v>
      </c>
    </row>
    <row r="268" spans="1:1" x14ac:dyDescent="0.4">
      <c r="A268" s="1" t="s">
        <v>332</v>
      </c>
    </row>
    <row r="269" spans="1:1" x14ac:dyDescent="0.4">
      <c r="A269" s="1" t="s">
        <v>333</v>
      </c>
    </row>
    <row r="270" spans="1:1" x14ac:dyDescent="0.4">
      <c r="A270" s="1" t="s">
        <v>334</v>
      </c>
    </row>
    <row r="271" spans="1:1" x14ac:dyDescent="0.4">
      <c r="A271" s="1" t="s">
        <v>335</v>
      </c>
    </row>
    <row r="272" spans="1:1" x14ac:dyDescent="0.4">
      <c r="A272" s="1" t="s">
        <v>336</v>
      </c>
    </row>
    <row r="273" spans="1:1" x14ac:dyDescent="0.4">
      <c r="A273" s="1" t="s">
        <v>337</v>
      </c>
    </row>
    <row r="274" spans="1:1" x14ac:dyDescent="0.4">
      <c r="A274" s="1" t="s">
        <v>338</v>
      </c>
    </row>
    <row r="275" spans="1:1" x14ac:dyDescent="0.4">
      <c r="A275" s="1" t="s">
        <v>339</v>
      </c>
    </row>
    <row r="276" spans="1:1" x14ac:dyDescent="0.4">
      <c r="A276" s="1" t="s">
        <v>340</v>
      </c>
    </row>
    <row r="277" spans="1:1" x14ac:dyDescent="0.4">
      <c r="A277" s="1" t="s">
        <v>341</v>
      </c>
    </row>
    <row r="278" spans="1:1" x14ac:dyDescent="0.4">
      <c r="A278" s="1" t="s">
        <v>342</v>
      </c>
    </row>
    <row r="279" spans="1:1" x14ac:dyDescent="0.4">
      <c r="A279" s="1" t="s">
        <v>343</v>
      </c>
    </row>
    <row r="280" spans="1:1" x14ac:dyDescent="0.4">
      <c r="A280" s="1" t="s">
        <v>344</v>
      </c>
    </row>
    <row r="281" spans="1:1" x14ac:dyDescent="0.4">
      <c r="A281" s="1" t="s">
        <v>345</v>
      </c>
    </row>
    <row r="282" spans="1:1" x14ac:dyDescent="0.4">
      <c r="A282" s="1" t="s">
        <v>346</v>
      </c>
    </row>
    <row r="283" spans="1:1" x14ac:dyDescent="0.4">
      <c r="A283" s="1" t="s">
        <v>347</v>
      </c>
    </row>
    <row r="284" spans="1:1" x14ac:dyDescent="0.4">
      <c r="A284" s="1" t="s">
        <v>348</v>
      </c>
    </row>
    <row r="285" spans="1:1" x14ac:dyDescent="0.4">
      <c r="A285" s="1" t="s">
        <v>349</v>
      </c>
    </row>
    <row r="286" spans="1:1" x14ac:dyDescent="0.4">
      <c r="A286" s="1" t="s">
        <v>350</v>
      </c>
    </row>
    <row r="287" spans="1:1" x14ac:dyDescent="0.4">
      <c r="A287" s="1" t="s">
        <v>351</v>
      </c>
    </row>
    <row r="288" spans="1:1" x14ac:dyDescent="0.4">
      <c r="A288" s="1" t="s">
        <v>352</v>
      </c>
    </row>
    <row r="289" spans="1:1" x14ac:dyDescent="0.4">
      <c r="A289" s="1" t="s">
        <v>353</v>
      </c>
    </row>
    <row r="290" spans="1:1" x14ac:dyDescent="0.4">
      <c r="A290" s="1" t="s">
        <v>354</v>
      </c>
    </row>
    <row r="291" spans="1:1" x14ac:dyDescent="0.4">
      <c r="A291" s="1" t="s">
        <v>355</v>
      </c>
    </row>
    <row r="292" spans="1:1" x14ac:dyDescent="0.4">
      <c r="A292" s="1" t="s">
        <v>356</v>
      </c>
    </row>
    <row r="293" spans="1:1" x14ac:dyDescent="0.4">
      <c r="A293" s="1" t="s">
        <v>357</v>
      </c>
    </row>
    <row r="294" spans="1:1" x14ac:dyDescent="0.4">
      <c r="A294" s="1" t="s">
        <v>358</v>
      </c>
    </row>
    <row r="295" spans="1:1" x14ac:dyDescent="0.4">
      <c r="A295" s="1" t="s">
        <v>359</v>
      </c>
    </row>
    <row r="296" spans="1:1" x14ac:dyDescent="0.4">
      <c r="A296" s="1" t="s">
        <v>360</v>
      </c>
    </row>
    <row r="297" spans="1:1" x14ac:dyDescent="0.4">
      <c r="A297" s="1" t="s">
        <v>361</v>
      </c>
    </row>
    <row r="298" spans="1:1" x14ac:dyDescent="0.4">
      <c r="A298" s="1" t="s">
        <v>362</v>
      </c>
    </row>
    <row r="299" spans="1:1" x14ac:dyDescent="0.4">
      <c r="A299" s="1" t="s">
        <v>363</v>
      </c>
    </row>
    <row r="300" spans="1:1" x14ac:dyDescent="0.4">
      <c r="A300" s="1" t="s">
        <v>364</v>
      </c>
    </row>
    <row r="301" spans="1:1" x14ac:dyDescent="0.4">
      <c r="A301" s="1" t="s">
        <v>365</v>
      </c>
    </row>
    <row r="302" spans="1:1" x14ac:dyDescent="0.4">
      <c r="A302" s="1" t="s">
        <v>366</v>
      </c>
    </row>
    <row r="303" spans="1:1" x14ac:dyDescent="0.4">
      <c r="A303" s="1" t="s">
        <v>367</v>
      </c>
    </row>
    <row r="304" spans="1:1" x14ac:dyDescent="0.4">
      <c r="A304" s="1" t="s">
        <v>368</v>
      </c>
    </row>
    <row r="305" spans="1:1" x14ac:dyDescent="0.4">
      <c r="A305" s="1" t="s">
        <v>369</v>
      </c>
    </row>
    <row r="306" spans="1:1" x14ac:dyDescent="0.4">
      <c r="A306" s="1" t="s">
        <v>370</v>
      </c>
    </row>
    <row r="307" spans="1:1" x14ac:dyDescent="0.4">
      <c r="A307" s="1" t="s">
        <v>371</v>
      </c>
    </row>
    <row r="308" spans="1:1" x14ac:dyDescent="0.4">
      <c r="A308" s="1" t="s">
        <v>372</v>
      </c>
    </row>
    <row r="309" spans="1:1" x14ac:dyDescent="0.4">
      <c r="A309" s="1" t="s">
        <v>373</v>
      </c>
    </row>
    <row r="310" spans="1:1" x14ac:dyDescent="0.4">
      <c r="A310" s="1" t="s">
        <v>374</v>
      </c>
    </row>
    <row r="311" spans="1:1" x14ac:dyDescent="0.4">
      <c r="A311" s="1" t="s">
        <v>375</v>
      </c>
    </row>
    <row r="312" spans="1:1" x14ac:dyDescent="0.4">
      <c r="A312" s="1" t="s">
        <v>376</v>
      </c>
    </row>
    <row r="313" spans="1:1" x14ac:dyDescent="0.4">
      <c r="A313" s="1" t="s">
        <v>377</v>
      </c>
    </row>
    <row r="314" spans="1:1" x14ac:dyDescent="0.4">
      <c r="A314" s="1" t="s">
        <v>378</v>
      </c>
    </row>
    <row r="315" spans="1:1" x14ac:dyDescent="0.4">
      <c r="A315" s="1" t="s">
        <v>379</v>
      </c>
    </row>
    <row r="316" spans="1:1" x14ac:dyDescent="0.4">
      <c r="A316" s="1" t="s">
        <v>380</v>
      </c>
    </row>
    <row r="317" spans="1:1" x14ac:dyDescent="0.4">
      <c r="A317" s="1" t="s">
        <v>381</v>
      </c>
    </row>
    <row r="318" spans="1:1" x14ac:dyDescent="0.4">
      <c r="A318" s="1" t="s">
        <v>382</v>
      </c>
    </row>
    <row r="319" spans="1:1" x14ac:dyDescent="0.4">
      <c r="A319" s="1" t="s">
        <v>383</v>
      </c>
    </row>
    <row r="320" spans="1:1" x14ac:dyDescent="0.4">
      <c r="A320" s="1" t="s">
        <v>384</v>
      </c>
    </row>
    <row r="321" spans="1:1" x14ac:dyDescent="0.4">
      <c r="A321" s="1" t="s">
        <v>385</v>
      </c>
    </row>
    <row r="322" spans="1:1" x14ac:dyDescent="0.4">
      <c r="A322" s="1" t="s">
        <v>386</v>
      </c>
    </row>
    <row r="323" spans="1:1" x14ac:dyDescent="0.4">
      <c r="A323" s="1" t="s">
        <v>387</v>
      </c>
    </row>
    <row r="324" spans="1:1" x14ac:dyDescent="0.4">
      <c r="A324" s="1" t="s">
        <v>388</v>
      </c>
    </row>
    <row r="325" spans="1:1" x14ac:dyDescent="0.4">
      <c r="A325" s="1" t="s">
        <v>389</v>
      </c>
    </row>
    <row r="326" spans="1:1" x14ac:dyDescent="0.4">
      <c r="A326" s="1" t="s">
        <v>390</v>
      </c>
    </row>
    <row r="327" spans="1:1" x14ac:dyDescent="0.4">
      <c r="A327" s="1" t="s">
        <v>391</v>
      </c>
    </row>
    <row r="328" spans="1:1" x14ac:dyDescent="0.4">
      <c r="A328" s="1" t="s">
        <v>392</v>
      </c>
    </row>
    <row r="329" spans="1:1" x14ac:dyDescent="0.4">
      <c r="A329" s="1" t="s">
        <v>393</v>
      </c>
    </row>
    <row r="330" spans="1:1" x14ac:dyDescent="0.4">
      <c r="A330" s="1" t="s">
        <v>394</v>
      </c>
    </row>
    <row r="331" spans="1:1" x14ac:dyDescent="0.4">
      <c r="A331" s="1" t="s">
        <v>395</v>
      </c>
    </row>
    <row r="332" spans="1:1" x14ac:dyDescent="0.4">
      <c r="A332" s="1" t="s">
        <v>396</v>
      </c>
    </row>
    <row r="333" spans="1:1" x14ac:dyDescent="0.4">
      <c r="A333" s="1" t="s">
        <v>397</v>
      </c>
    </row>
    <row r="334" spans="1:1" x14ac:dyDescent="0.4">
      <c r="A334" s="1" t="s">
        <v>398</v>
      </c>
    </row>
    <row r="335" spans="1:1" x14ac:dyDescent="0.4">
      <c r="A335" s="1" t="s">
        <v>399</v>
      </c>
    </row>
    <row r="336" spans="1:1" x14ac:dyDescent="0.4">
      <c r="A336" s="1" t="s">
        <v>400</v>
      </c>
    </row>
    <row r="337" spans="1:1" x14ac:dyDescent="0.4">
      <c r="A337" s="1" t="s">
        <v>401</v>
      </c>
    </row>
    <row r="338" spans="1:1" x14ac:dyDescent="0.4">
      <c r="A338" s="1" t="s">
        <v>402</v>
      </c>
    </row>
    <row r="339" spans="1:1" x14ac:dyDescent="0.4">
      <c r="A339" s="1" t="s">
        <v>403</v>
      </c>
    </row>
    <row r="340" spans="1:1" x14ac:dyDescent="0.4">
      <c r="A340" s="1" t="s">
        <v>404</v>
      </c>
    </row>
    <row r="341" spans="1:1" x14ac:dyDescent="0.4">
      <c r="A341" s="1" t="s">
        <v>405</v>
      </c>
    </row>
    <row r="342" spans="1:1" x14ac:dyDescent="0.4">
      <c r="A342" s="1" t="s">
        <v>406</v>
      </c>
    </row>
    <row r="343" spans="1:1" x14ac:dyDescent="0.4">
      <c r="A343" s="1" t="s">
        <v>407</v>
      </c>
    </row>
    <row r="344" spans="1:1" x14ac:dyDescent="0.4">
      <c r="A344" s="1" t="s">
        <v>408</v>
      </c>
    </row>
    <row r="345" spans="1:1" x14ac:dyDescent="0.4">
      <c r="A345" s="1" t="s">
        <v>409</v>
      </c>
    </row>
    <row r="346" spans="1:1" x14ac:dyDescent="0.4">
      <c r="A346" s="1" t="s">
        <v>410</v>
      </c>
    </row>
    <row r="347" spans="1:1" x14ac:dyDescent="0.4">
      <c r="A347" s="1" t="s">
        <v>411</v>
      </c>
    </row>
    <row r="348" spans="1:1" x14ac:dyDescent="0.4">
      <c r="A348" s="1" t="s">
        <v>412</v>
      </c>
    </row>
    <row r="349" spans="1:1" x14ac:dyDescent="0.4">
      <c r="A349" s="1" t="s">
        <v>413</v>
      </c>
    </row>
    <row r="350" spans="1:1" x14ac:dyDescent="0.4">
      <c r="A350" s="1" t="s">
        <v>414</v>
      </c>
    </row>
    <row r="351" spans="1:1" x14ac:dyDescent="0.4">
      <c r="A351" s="1" t="s">
        <v>415</v>
      </c>
    </row>
    <row r="352" spans="1:1" x14ac:dyDescent="0.4">
      <c r="A352" s="1" t="s">
        <v>416</v>
      </c>
    </row>
    <row r="353" spans="1:1" x14ac:dyDescent="0.4">
      <c r="A353" s="1" t="s">
        <v>417</v>
      </c>
    </row>
    <row r="354" spans="1:1" x14ac:dyDescent="0.4">
      <c r="A354" s="1" t="s">
        <v>418</v>
      </c>
    </row>
    <row r="355" spans="1:1" x14ac:dyDescent="0.4">
      <c r="A355" s="1" t="s">
        <v>419</v>
      </c>
    </row>
    <row r="356" spans="1:1" x14ac:dyDescent="0.4">
      <c r="A356" s="1" t="s">
        <v>420</v>
      </c>
    </row>
    <row r="357" spans="1:1" x14ac:dyDescent="0.4">
      <c r="A357" s="1" t="s">
        <v>421</v>
      </c>
    </row>
    <row r="358" spans="1:1" x14ac:dyDescent="0.4">
      <c r="A358" s="1" t="s">
        <v>422</v>
      </c>
    </row>
    <row r="359" spans="1:1" x14ac:dyDescent="0.4">
      <c r="A359" s="1" t="s">
        <v>423</v>
      </c>
    </row>
    <row r="360" spans="1:1" x14ac:dyDescent="0.4">
      <c r="A360" s="1" t="s">
        <v>424</v>
      </c>
    </row>
    <row r="361" spans="1:1" x14ac:dyDescent="0.4">
      <c r="A361" s="1" t="s">
        <v>425</v>
      </c>
    </row>
    <row r="362" spans="1:1" x14ac:dyDescent="0.4">
      <c r="A362" s="1" t="s">
        <v>426</v>
      </c>
    </row>
    <row r="363" spans="1:1" x14ac:dyDescent="0.4">
      <c r="A363" s="1" t="s">
        <v>427</v>
      </c>
    </row>
    <row r="364" spans="1:1" x14ac:dyDescent="0.4">
      <c r="A364" s="1" t="s">
        <v>428</v>
      </c>
    </row>
    <row r="365" spans="1:1" x14ac:dyDescent="0.4">
      <c r="A365" s="1" t="s">
        <v>429</v>
      </c>
    </row>
    <row r="366" spans="1:1" x14ac:dyDescent="0.4">
      <c r="A366" s="1" t="s">
        <v>430</v>
      </c>
    </row>
    <row r="367" spans="1:1" x14ac:dyDescent="0.4">
      <c r="A367" s="1" t="s">
        <v>431</v>
      </c>
    </row>
    <row r="368" spans="1:1" x14ac:dyDescent="0.4">
      <c r="A368" s="1" t="s">
        <v>432</v>
      </c>
    </row>
    <row r="369" spans="1:1" x14ac:dyDescent="0.4">
      <c r="A369" s="1" t="s">
        <v>433</v>
      </c>
    </row>
    <row r="370" spans="1:1" x14ac:dyDescent="0.4">
      <c r="A370" s="1" t="s">
        <v>434</v>
      </c>
    </row>
    <row r="371" spans="1:1" x14ac:dyDescent="0.4">
      <c r="A371" s="1" t="s">
        <v>435</v>
      </c>
    </row>
    <row r="372" spans="1:1" x14ac:dyDescent="0.4">
      <c r="A372" s="1" t="s">
        <v>436</v>
      </c>
    </row>
    <row r="373" spans="1:1" x14ac:dyDescent="0.4">
      <c r="A373" s="1" t="s">
        <v>437</v>
      </c>
    </row>
    <row r="374" spans="1:1" x14ac:dyDescent="0.4">
      <c r="A374" s="1" t="s">
        <v>438</v>
      </c>
    </row>
    <row r="375" spans="1:1" x14ac:dyDescent="0.4">
      <c r="A375" s="1" t="s">
        <v>439</v>
      </c>
    </row>
    <row r="376" spans="1:1" x14ac:dyDescent="0.4">
      <c r="A376" s="1" t="s">
        <v>440</v>
      </c>
    </row>
    <row r="377" spans="1:1" x14ac:dyDescent="0.4">
      <c r="A377" s="1" t="s">
        <v>441</v>
      </c>
    </row>
    <row r="378" spans="1:1" x14ac:dyDescent="0.4">
      <c r="A378" s="1" t="s">
        <v>442</v>
      </c>
    </row>
    <row r="379" spans="1:1" x14ac:dyDescent="0.4">
      <c r="A379" s="1" t="s">
        <v>443</v>
      </c>
    </row>
    <row r="380" spans="1:1" x14ac:dyDescent="0.4">
      <c r="A380" s="1" t="s">
        <v>444</v>
      </c>
    </row>
    <row r="381" spans="1:1" x14ac:dyDescent="0.4">
      <c r="A381" s="1" t="s">
        <v>445</v>
      </c>
    </row>
    <row r="382" spans="1:1" x14ac:dyDescent="0.4">
      <c r="A382" s="1" t="s">
        <v>446</v>
      </c>
    </row>
    <row r="383" spans="1:1" x14ac:dyDescent="0.4">
      <c r="A383" s="1" t="s">
        <v>447</v>
      </c>
    </row>
    <row r="384" spans="1:1" x14ac:dyDescent="0.4">
      <c r="A384" s="1" t="s">
        <v>448</v>
      </c>
    </row>
    <row r="385" spans="1:1" x14ac:dyDescent="0.4">
      <c r="A385" s="1" t="s">
        <v>449</v>
      </c>
    </row>
    <row r="386" spans="1:1" x14ac:dyDescent="0.4">
      <c r="A386" s="1" t="s">
        <v>450</v>
      </c>
    </row>
    <row r="387" spans="1:1" x14ac:dyDescent="0.4">
      <c r="A387" s="1" t="s">
        <v>451</v>
      </c>
    </row>
    <row r="388" spans="1:1" x14ac:dyDescent="0.4">
      <c r="A388" s="1" t="s">
        <v>452</v>
      </c>
    </row>
    <row r="389" spans="1:1" x14ac:dyDescent="0.4">
      <c r="A389" s="1" t="s">
        <v>453</v>
      </c>
    </row>
    <row r="390" spans="1:1" x14ac:dyDescent="0.4">
      <c r="A390" s="1" t="s">
        <v>454</v>
      </c>
    </row>
    <row r="391" spans="1:1" x14ac:dyDescent="0.4">
      <c r="A391" s="1" t="s">
        <v>455</v>
      </c>
    </row>
    <row r="392" spans="1:1" x14ac:dyDescent="0.4">
      <c r="A392" s="1" t="s">
        <v>456</v>
      </c>
    </row>
    <row r="393" spans="1:1" x14ac:dyDescent="0.4">
      <c r="A393" s="1" t="s">
        <v>457</v>
      </c>
    </row>
    <row r="394" spans="1:1" x14ac:dyDescent="0.4">
      <c r="A394" s="1" t="s">
        <v>458</v>
      </c>
    </row>
    <row r="395" spans="1:1" x14ac:dyDescent="0.4">
      <c r="A395" s="1" t="s">
        <v>459</v>
      </c>
    </row>
    <row r="396" spans="1:1" x14ac:dyDescent="0.4">
      <c r="A396" s="1" t="s">
        <v>460</v>
      </c>
    </row>
    <row r="397" spans="1:1" x14ac:dyDescent="0.4">
      <c r="A397" s="1" t="s">
        <v>461</v>
      </c>
    </row>
    <row r="398" spans="1:1" x14ac:dyDescent="0.4">
      <c r="A398" s="1" t="s">
        <v>462</v>
      </c>
    </row>
    <row r="399" spans="1:1" x14ac:dyDescent="0.4">
      <c r="A399" s="1" t="s">
        <v>463</v>
      </c>
    </row>
    <row r="400" spans="1:1" x14ac:dyDescent="0.4">
      <c r="A400" s="1" t="s">
        <v>464</v>
      </c>
    </row>
    <row r="401" spans="1:1" x14ac:dyDescent="0.4">
      <c r="A401" s="1" t="s">
        <v>465</v>
      </c>
    </row>
    <row r="402" spans="1:1" x14ac:dyDescent="0.4">
      <c r="A402" s="1" t="s">
        <v>466</v>
      </c>
    </row>
    <row r="403" spans="1:1" x14ac:dyDescent="0.4">
      <c r="A403" s="1" t="s">
        <v>467</v>
      </c>
    </row>
    <row r="404" spans="1:1" x14ac:dyDescent="0.4">
      <c r="A404" s="1" t="s">
        <v>468</v>
      </c>
    </row>
    <row r="405" spans="1:1" x14ac:dyDescent="0.4">
      <c r="A405" s="1" t="s">
        <v>469</v>
      </c>
    </row>
    <row r="406" spans="1:1" x14ac:dyDescent="0.4">
      <c r="A406" s="1" t="s">
        <v>470</v>
      </c>
    </row>
    <row r="407" spans="1:1" x14ac:dyDescent="0.4">
      <c r="A407" s="1" t="s">
        <v>471</v>
      </c>
    </row>
    <row r="408" spans="1:1" x14ac:dyDescent="0.4">
      <c r="A408" s="1" t="s">
        <v>472</v>
      </c>
    </row>
    <row r="409" spans="1:1" x14ac:dyDescent="0.4">
      <c r="A409" s="1" t="s">
        <v>473</v>
      </c>
    </row>
    <row r="410" spans="1:1" x14ac:dyDescent="0.4">
      <c r="A410" s="1" t="s">
        <v>474</v>
      </c>
    </row>
    <row r="411" spans="1:1" x14ac:dyDescent="0.4">
      <c r="A411" s="1" t="s">
        <v>475</v>
      </c>
    </row>
    <row r="412" spans="1:1" x14ac:dyDescent="0.4">
      <c r="A412" s="1" t="s">
        <v>476</v>
      </c>
    </row>
    <row r="413" spans="1:1" x14ac:dyDescent="0.4">
      <c r="A413" s="1" t="s">
        <v>477</v>
      </c>
    </row>
    <row r="414" spans="1:1" x14ac:dyDescent="0.4">
      <c r="A414" s="1" t="s">
        <v>478</v>
      </c>
    </row>
    <row r="415" spans="1:1" x14ac:dyDescent="0.4">
      <c r="A415" s="1" t="s">
        <v>479</v>
      </c>
    </row>
    <row r="416" spans="1:1" x14ac:dyDescent="0.4">
      <c r="A416" s="1" t="s">
        <v>480</v>
      </c>
    </row>
    <row r="417" spans="1:1" x14ac:dyDescent="0.4">
      <c r="A417" s="1" t="s">
        <v>481</v>
      </c>
    </row>
    <row r="418" spans="1:1" x14ac:dyDescent="0.4">
      <c r="A418" s="1" t="s">
        <v>482</v>
      </c>
    </row>
    <row r="419" spans="1:1" x14ac:dyDescent="0.4">
      <c r="A419" s="1" t="s">
        <v>483</v>
      </c>
    </row>
    <row r="420" spans="1:1" x14ac:dyDescent="0.4">
      <c r="A420" s="1" t="s">
        <v>484</v>
      </c>
    </row>
    <row r="421" spans="1:1" x14ac:dyDescent="0.4">
      <c r="A421" s="1" t="s">
        <v>485</v>
      </c>
    </row>
    <row r="422" spans="1:1" x14ac:dyDescent="0.4">
      <c r="A422" s="1" t="s">
        <v>486</v>
      </c>
    </row>
    <row r="423" spans="1:1" x14ac:dyDescent="0.4">
      <c r="A423" s="1" t="s">
        <v>487</v>
      </c>
    </row>
    <row r="424" spans="1:1" x14ac:dyDescent="0.4">
      <c r="A424" s="1" t="s">
        <v>488</v>
      </c>
    </row>
    <row r="425" spans="1:1" x14ac:dyDescent="0.4">
      <c r="A425" s="1" t="s">
        <v>489</v>
      </c>
    </row>
    <row r="426" spans="1:1" x14ac:dyDescent="0.4">
      <c r="A426" s="1" t="s">
        <v>490</v>
      </c>
    </row>
    <row r="427" spans="1:1" x14ac:dyDescent="0.4">
      <c r="A427" s="1" t="s">
        <v>491</v>
      </c>
    </row>
    <row r="428" spans="1:1" x14ac:dyDescent="0.4">
      <c r="A428" s="1" t="s">
        <v>492</v>
      </c>
    </row>
    <row r="429" spans="1:1" x14ac:dyDescent="0.4">
      <c r="A429" s="1" t="s">
        <v>493</v>
      </c>
    </row>
    <row r="430" spans="1:1" x14ac:dyDescent="0.4">
      <c r="A430" s="1" t="s">
        <v>494</v>
      </c>
    </row>
    <row r="431" spans="1:1" x14ac:dyDescent="0.4">
      <c r="A431" s="1" t="s">
        <v>495</v>
      </c>
    </row>
    <row r="432" spans="1:1" x14ac:dyDescent="0.4">
      <c r="A432" s="1" t="s">
        <v>496</v>
      </c>
    </row>
    <row r="433" spans="1:1" x14ac:dyDescent="0.4">
      <c r="A433" s="1" t="s">
        <v>497</v>
      </c>
    </row>
    <row r="434" spans="1:1" x14ac:dyDescent="0.4">
      <c r="A434" s="1" t="s">
        <v>498</v>
      </c>
    </row>
    <row r="435" spans="1:1" x14ac:dyDescent="0.4">
      <c r="A435" s="1" t="s">
        <v>499</v>
      </c>
    </row>
    <row r="436" spans="1:1" x14ac:dyDescent="0.4">
      <c r="A436" s="1" t="s">
        <v>500</v>
      </c>
    </row>
    <row r="437" spans="1:1" x14ac:dyDescent="0.4">
      <c r="A437" s="1" t="s">
        <v>501</v>
      </c>
    </row>
    <row r="438" spans="1:1" x14ac:dyDescent="0.4">
      <c r="A438" s="1" t="s">
        <v>502</v>
      </c>
    </row>
    <row r="439" spans="1:1" x14ac:dyDescent="0.4">
      <c r="A439" s="1" t="s">
        <v>503</v>
      </c>
    </row>
    <row r="440" spans="1:1" x14ac:dyDescent="0.4">
      <c r="A440" s="1" t="s">
        <v>504</v>
      </c>
    </row>
    <row r="441" spans="1:1" x14ac:dyDescent="0.4">
      <c r="A441" s="1" t="s">
        <v>505</v>
      </c>
    </row>
    <row r="442" spans="1:1" x14ac:dyDescent="0.4">
      <c r="A442" s="1" t="s">
        <v>506</v>
      </c>
    </row>
    <row r="443" spans="1:1" x14ac:dyDescent="0.4">
      <c r="A443" s="1" t="s">
        <v>507</v>
      </c>
    </row>
    <row r="444" spans="1:1" x14ac:dyDescent="0.4">
      <c r="A444" s="1" t="s">
        <v>508</v>
      </c>
    </row>
    <row r="445" spans="1:1" x14ac:dyDescent="0.4">
      <c r="A445" s="1" t="s">
        <v>509</v>
      </c>
    </row>
    <row r="446" spans="1:1" x14ac:dyDescent="0.4">
      <c r="A446" s="1" t="s">
        <v>510</v>
      </c>
    </row>
    <row r="447" spans="1:1" x14ac:dyDescent="0.4">
      <c r="A447" s="1" t="s">
        <v>511</v>
      </c>
    </row>
    <row r="448" spans="1:1" x14ac:dyDescent="0.4">
      <c r="A448" s="1" t="s">
        <v>512</v>
      </c>
    </row>
    <row r="449" spans="1:1" x14ac:dyDescent="0.4">
      <c r="A449" s="1" t="s">
        <v>513</v>
      </c>
    </row>
    <row r="450" spans="1:1" x14ac:dyDescent="0.4">
      <c r="A450" s="1" t="s">
        <v>514</v>
      </c>
    </row>
    <row r="451" spans="1:1" x14ac:dyDescent="0.4">
      <c r="A451" s="1" t="s">
        <v>515</v>
      </c>
    </row>
    <row r="452" spans="1:1" x14ac:dyDescent="0.4">
      <c r="A452" s="1" t="s">
        <v>516</v>
      </c>
    </row>
    <row r="453" spans="1:1" x14ac:dyDescent="0.4">
      <c r="A453" s="1" t="s">
        <v>517</v>
      </c>
    </row>
    <row r="454" spans="1:1" x14ac:dyDescent="0.4">
      <c r="A454" s="1" t="s">
        <v>518</v>
      </c>
    </row>
    <row r="455" spans="1:1" x14ac:dyDescent="0.4">
      <c r="A455" s="1" t="s">
        <v>519</v>
      </c>
    </row>
    <row r="456" spans="1:1" x14ac:dyDescent="0.4">
      <c r="A456" s="1" t="s">
        <v>520</v>
      </c>
    </row>
    <row r="457" spans="1:1" x14ac:dyDescent="0.4">
      <c r="A457" s="1" t="s">
        <v>521</v>
      </c>
    </row>
    <row r="458" spans="1:1" x14ac:dyDescent="0.4">
      <c r="A458" s="1" t="s">
        <v>522</v>
      </c>
    </row>
    <row r="459" spans="1:1" x14ac:dyDescent="0.4">
      <c r="A459" s="1" t="s">
        <v>523</v>
      </c>
    </row>
    <row r="460" spans="1:1" x14ac:dyDescent="0.4">
      <c r="A460" s="1" t="s">
        <v>524</v>
      </c>
    </row>
    <row r="461" spans="1:1" x14ac:dyDescent="0.4">
      <c r="A461" s="1" t="s">
        <v>525</v>
      </c>
    </row>
    <row r="462" spans="1:1" x14ac:dyDescent="0.4">
      <c r="A462" s="1" t="s">
        <v>526</v>
      </c>
    </row>
    <row r="463" spans="1:1" x14ac:dyDescent="0.4">
      <c r="A463" s="1" t="s">
        <v>527</v>
      </c>
    </row>
    <row r="464" spans="1:1" x14ac:dyDescent="0.4">
      <c r="A464" s="1" t="s">
        <v>528</v>
      </c>
    </row>
    <row r="465" spans="1:1" x14ac:dyDescent="0.4">
      <c r="A465" s="1" t="s">
        <v>529</v>
      </c>
    </row>
    <row r="466" spans="1:1" x14ac:dyDescent="0.4">
      <c r="A466" s="1" t="s">
        <v>530</v>
      </c>
    </row>
    <row r="467" spans="1:1" x14ac:dyDescent="0.4">
      <c r="A467" s="1" t="s">
        <v>531</v>
      </c>
    </row>
    <row r="468" spans="1:1" x14ac:dyDescent="0.4">
      <c r="A468" s="1" t="s">
        <v>532</v>
      </c>
    </row>
    <row r="469" spans="1:1" x14ac:dyDescent="0.4">
      <c r="A469" s="1" t="s">
        <v>533</v>
      </c>
    </row>
    <row r="470" spans="1:1" x14ac:dyDescent="0.4">
      <c r="A470" s="1" t="s">
        <v>534</v>
      </c>
    </row>
    <row r="471" spans="1:1" x14ac:dyDescent="0.4">
      <c r="A471" s="1" t="s">
        <v>535</v>
      </c>
    </row>
    <row r="472" spans="1:1" x14ac:dyDescent="0.4">
      <c r="A472" s="1" t="s">
        <v>536</v>
      </c>
    </row>
    <row r="473" spans="1:1" x14ac:dyDescent="0.4">
      <c r="A473" s="1" t="s">
        <v>537</v>
      </c>
    </row>
    <row r="474" spans="1:1" x14ac:dyDescent="0.4">
      <c r="A474" s="1" t="s">
        <v>538</v>
      </c>
    </row>
    <row r="475" spans="1:1" x14ac:dyDescent="0.4">
      <c r="A475" s="1" t="s">
        <v>539</v>
      </c>
    </row>
    <row r="476" spans="1:1" x14ac:dyDescent="0.4">
      <c r="A476" s="1" t="s">
        <v>540</v>
      </c>
    </row>
    <row r="477" spans="1:1" x14ac:dyDescent="0.4">
      <c r="A477" s="1" t="s">
        <v>541</v>
      </c>
    </row>
    <row r="478" spans="1:1" x14ac:dyDescent="0.4">
      <c r="A478" s="1" t="s">
        <v>542</v>
      </c>
    </row>
    <row r="479" spans="1:1" x14ac:dyDescent="0.4">
      <c r="A479" s="1" t="s">
        <v>543</v>
      </c>
    </row>
    <row r="480" spans="1:1" x14ac:dyDescent="0.4">
      <c r="A480" s="1" t="s">
        <v>544</v>
      </c>
    </row>
    <row r="481" spans="1:1" x14ac:dyDescent="0.4">
      <c r="A481" s="1" t="s">
        <v>545</v>
      </c>
    </row>
    <row r="482" spans="1:1" x14ac:dyDescent="0.4">
      <c r="A482" s="1" t="s">
        <v>546</v>
      </c>
    </row>
    <row r="483" spans="1:1" x14ac:dyDescent="0.4">
      <c r="A483" s="1" t="s">
        <v>547</v>
      </c>
    </row>
    <row r="484" spans="1:1" x14ac:dyDescent="0.4">
      <c r="A484" s="1" t="s">
        <v>548</v>
      </c>
    </row>
    <row r="485" spans="1:1" x14ac:dyDescent="0.4">
      <c r="A485" s="1" t="s">
        <v>549</v>
      </c>
    </row>
    <row r="486" spans="1:1" x14ac:dyDescent="0.4">
      <c r="A486" s="1" t="s">
        <v>550</v>
      </c>
    </row>
    <row r="487" spans="1:1" x14ac:dyDescent="0.4">
      <c r="A487" s="1" t="s">
        <v>551</v>
      </c>
    </row>
    <row r="488" spans="1:1" x14ac:dyDescent="0.4">
      <c r="A488" s="1" t="s">
        <v>552</v>
      </c>
    </row>
    <row r="489" spans="1:1" x14ac:dyDescent="0.4">
      <c r="A489" s="1" t="s">
        <v>553</v>
      </c>
    </row>
    <row r="490" spans="1:1" x14ac:dyDescent="0.4">
      <c r="A490" s="1" t="s">
        <v>554</v>
      </c>
    </row>
    <row r="491" spans="1:1" x14ac:dyDescent="0.4">
      <c r="A491" s="1" t="s">
        <v>555</v>
      </c>
    </row>
    <row r="492" spans="1:1" x14ac:dyDescent="0.4">
      <c r="A492" s="1" t="s">
        <v>556</v>
      </c>
    </row>
    <row r="493" spans="1:1" x14ac:dyDescent="0.4">
      <c r="A493" s="1" t="s">
        <v>557</v>
      </c>
    </row>
    <row r="494" spans="1:1" x14ac:dyDescent="0.4">
      <c r="A494" s="1" t="s">
        <v>558</v>
      </c>
    </row>
    <row r="495" spans="1:1" x14ac:dyDescent="0.4">
      <c r="A495" s="1" t="s">
        <v>559</v>
      </c>
    </row>
    <row r="496" spans="1:1" x14ac:dyDescent="0.4">
      <c r="A496" s="1" t="s">
        <v>560</v>
      </c>
    </row>
    <row r="497" spans="1:1" x14ac:dyDescent="0.4">
      <c r="A497" s="1" t="s">
        <v>561</v>
      </c>
    </row>
    <row r="498" spans="1:1" x14ac:dyDescent="0.4">
      <c r="A498" s="1" t="s">
        <v>562</v>
      </c>
    </row>
    <row r="499" spans="1:1" x14ac:dyDescent="0.4">
      <c r="A499" s="1" t="s">
        <v>563</v>
      </c>
    </row>
    <row r="500" spans="1:1" x14ac:dyDescent="0.4">
      <c r="A500" s="1" t="s">
        <v>564</v>
      </c>
    </row>
    <row r="501" spans="1:1" x14ac:dyDescent="0.4">
      <c r="A501" s="1" t="s">
        <v>565</v>
      </c>
    </row>
    <row r="502" spans="1:1" x14ac:dyDescent="0.4">
      <c r="A502" s="1" t="s">
        <v>566</v>
      </c>
    </row>
    <row r="503" spans="1:1" x14ac:dyDescent="0.4">
      <c r="A503" s="1" t="s">
        <v>567</v>
      </c>
    </row>
    <row r="504" spans="1:1" x14ac:dyDescent="0.4">
      <c r="A504" s="1" t="s">
        <v>568</v>
      </c>
    </row>
    <row r="505" spans="1:1" x14ac:dyDescent="0.4">
      <c r="A505" s="1" t="s">
        <v>569</v>
      </c>
    </row>
    <row r="506" spans="1:1" x14ac:dyDescent="0.4">
      <c r="A506" s="1" t="s">
        <v>570</v>
      </c>
    </row>
    <row r="507" spans="1:1" x14ac:dyDescent="0.4">
      <c r="A507" s="1" t="s">
        <v>571</v>
      </c>
    </row>
    <row r="508" spans="1:1" x14ac:dyDescent="0.4">
      <c r="A508" s="1" t="s">
        <v>572</v>
      </c>
    </row>
    <row r="509" spans="1:1" x14ac:dyDescent="0.4">
      <c r="A509" s="1" t="s">
        <v>573</v>
      </c>
    </row>
    <row r="510" spans="1:1" x14ac:dyDescent="0.4">
      <c r="A510" s="1" t="s">
        <v>574</v>
      </c>
    </row>
    <row r="511" spans="1:1" x14ac:dyDescent="0.4">
      <c r="A511" s="1" t="s">
        <v>575</v>
      </c>
    </row>
    <row r="512" spans="1:1" x14ac:dyDescent="0.4">
      <c r="A512" s="1" t="s">
        <v>576</v>
      </c>
    </row>
    <row r="513" spans="1:1" x14ac:dyDescent="0.4">
      <c r="A513" s="1" t="s">
        <v>577</v>
      </c>
    </row>
    <row r="514" spans="1:1" x14ac:dyDescent="0.4">
      <c r="A514" s="1" t="s">
        <v>578</v>
      </c>
    </row>
    <row r="515" spans="1:1" x14ac:dyDescent="0.4">
      <c r="A515" s="1" t="s">
        <v>579</v>
      </c>
    </row>
    <row r="516" spans="1:1" x14ac:dyDescent="0.4">
      <c r="A516" s="1" t="s">
        <v>580</v>
      </c>
    </row>
    <row r="517" spans="1:1" x14ac:dyDescent="0.4">
      <c r="A517" s="1" t="s">
        <v>581</v>
      </c>
    </row>
    <row r="518" spans="1:1" x14ac:dyDescent="0.4">
      <c r="A518" s="1" t="s">
        <v>582</v>
      </c>
    </row>
    <row r="519" spans="1:1" x14ac:dyDescent="0.4">
      <c r="A519" s="1" t="s">
        <v>583</v>
      </c>
    </row>
    <row r="520" spans="1:1" x14ac:dyDescent="0.4">
      <c r="A520" s="1" t="s">
        <v>584</v>
      </c>
    </row>
    <row r="521" spans="1:1" x14ac:dyDescent="0.4">
      <c r="A521" s="1" t="s">
        <v>585</v>
      </c>
    </row>
    <row r="522" spans="1:1" x14ac:dyDescent="0.4">
      <c r="A522" s="1" t="s">
        <v>586</v>
      </c>
    </row>
    <row r="523" spans="1:1" x14ac:dyDescent="0.4">
      <c r="A523" s="1" t="s">
        <v>587</v>
      </c>
    </row>
    <row r="524" spans="1:1" x14ac:dyDescent="0.4">
      <c r="A524" s="1" t="s">
        <v>588</v>
      </c>
    </row>
    <row r="525" spans="1:1" x14ac:dyDescent="0.4">
      <c r="A525" s="1" t="s">
        <v>589</v>
      </c>
    </row>
    <row r="526" spans="1:1" x14ac:dyDescent="0.4">
      <c r="A526" s="1" t="s">
        <v>590</v>
      </c>
    </row>
    <row r="527" spans="1:1" x14ac:dyDescent="0.4">
      <c r="A527" s="1" t="s">
        <v>591</v>
      </c>
    </row>
    <row r="528" spans="1:1" x14ac:dyDescent="0.4">
      <c r="A528" s="1" t="s">
        <v>592</v>
      </c>
    </row>
    <row r="529" spans="1:1" x14ac:dyDescent="0.4">
      <c r="A529" s="1" t="s">
        <v>593</v>
      </c>
    </row>
    <row r="530" spans="1:1" x14ac:dyDescent="0.4">
      <c r="A530" s="1" t="s">
        <v>594</v>
      </c>
    </row>
    <row r="531" spans="1:1" x14ac:dyDescent="0.4">
      <c r="A531" s="1" t="s">
        <v>595</v>
      </c>
    </row>
    <row r="532" spans="1:1" x14ac:dyDescent="0.4">
      <c r="A532" s="1" t="s">
        <v>596</v>
      </c>
    </row>
    <row r="533" spans="1:1" x14ac:dyDescent="0.4">
      <c r="A533" s="1" t="s">
        <v>597</v>
      </c>
    </row>
    <row r="534" spans="1:1" x14ac:dyDescent="0.4">
      <c r="A534" s="1" t="s">
        <v>598</v>
      </c>
    </row>
    <row r="535" spans="1:1" x14ac:dyDescent="0.4">
      <c r="A535" s="1" t="s">
        <v>599</v>
      </c>
    </row>
    <row r="536" spans="1:1" x14ac:dyDescent="0.4">
      <c r="A536" s="1" t="s">
        <v>600</v>
      </c>
    </row>
    <row r="537" spans="1:1" x14ac:dyDescent="0.4">
      <c r="A537" s="1" t="s">
        <v>601</v>
      </c>
    </row>
    <row r="538" spans="1:1" x14ac:dyDescent="0.4">
      <c r="A538" s="1" t="s">
        <v>602</v>
      </c>
    </row>
    <row r="539" spans="1:1" x14ac:dyDescent="0.4">
      <c r="A539" s="1" t="s">
        <v>603</v>
      </c>
    </row>
    <row r="540" spans="1:1" x14ac:dyDescent="0.4">
      <c r="A540" s="1" t="s">
        <v>604</v>
      </c>
    </row>
    <row r="541" spans="1:1" x14ac:dyDescent="0.4">
      <c r="A541" s="1" t="s">
        <v>605</v>
      </c>
    </row>
    <row r="542" spans="1:1" x14ac:dyDescent="0.4">
      <c r="A542" s="1" t="s">
        <v>606</v>
      </c>
    </row>
    <row r="543" spans="1:1" x14ac:dyDescent="0.4">
      <c r="A543" s="1" t="s">
        <v>607</v>
      </c>
    </row>
    <row r="544" spans="1:1" x14ac:dyDescent="0.4">
      <c r="A544" s="1" t="s">
        <v>608</v>
      </c>
    </row>
    <row r="545" spans="1:1" x14ac:dyDescent="0.4">
      <c r="A545" s="1" t="s">
        <v>609</v>
      </c>
    </row>
    <row r="546" spans="1:1" x14ac:dyDescent="0.4">
      <c r="A546" s="1" t="s">
        <v>610</v>
      </c>
    </row>
    <row r="547" spans="1:1" x14ac:dyDescent="0.4">
      <c r="A547" s="1" t="s">
        <v>611</v>
      </c>
    </row>
    <row r="548" spans="1:1" x14ac:dyDescent="0.4">
      <c r="A548" s="1" t="s">
        <v>612</v>
      </c>
    </row>
    <row r="549" spans="1:1" x14ac:dyDescent="0.4">
      <c r="A549" s="1" t="s">
        <v>613</v>
      </c>
    </row>
    <row r="550" spans="1:1" x14ac:dyDescent="0.4">
      <c r="A550" s="1" t="s">
        <v>614</v>
      </c>
    </row>
    <row r="551" spans="1:1" x14ac:dyDescent="0.4">
      <c r="A551" s="1" t="s">
        <v>615</v>
      </c>
    </row>
    <row r="552" spans="1:1" x14ac:dyDescent="0.4">
      <c r="A552" s="1" t="s">
        <v>616</v>
      </c>
    </row>
    <row r="553" spans="1:1" x14ac:dyDescent="0.4">
      <c r="A553" s="1" t="s">
        <v>617</v>
      </c>
    </row>
    <row r="554" spans="1:1" x14ac:dyDescent="0.4">
      <c r="A554" s="1" t="s">
        <v>618</v>
      </c>
    </row>
    <row r="555" spans="1:1" x14ac:dyDescent="0.4">
      <c r="A555" s="1" t="s">
        <v>619</v>
      </c>
    </row>
    <row r="556" spans="1:1" x14ac:dyDescent="0.4">
      <c r="A556" s="1" t="s">
        <v>620</v>
      </c>
    </row>
    <row r="557" spans="1:1" x14ac:dyDescent="0.4">
      <c r="A557" s="1" t="s">
        <v>621</v>
      </c>
    </row>
    <row r="558" spans="1:1" x14ac:dyDescent="0.4">
      <c r="A558" s="1" t="s">
        <v>622</v>
      </c>
    </row>
    <row r="559" spans="1:1" x14ac:dyDescent="0.4">
      <c r="A559" s="1" t="s">
        <v>623</v>
      </c>
    </row>
    <row r="560" spans="1:1" x14ac:dyDescent="0.4">
      <c r="A560" s="1" t="s">
        <v>624</v>
      </c>
    </row>
    <row r="561" spans="1:1" x14ac:dyDescent="0.4">
      <c r="A561" s="1" t="s">
        <v>625</v>
      </c>
    </row>
    <row r="562" spans="1:1" x14ac:dyDescent="0.4">
      <c r="A562" s="1" t="s">
        <v>626</v>
      </c>
    </row>
    <row r="563" spans="1:1" x14ac:dyDescent="0.4">
      <c r="A563" s="1" t="s">
        <v>627</v>
      </c>
    </row>
    <row r="564" spans="1:1" x14ac:dyDescent="0.4">
      <c r="A564" s="1" t="s">
        <v>628</v>
      </c>
    </row>
    <row r="565" spans="1:1" x14ac:dyDescent="0.4">
      <c r="A565" s="1" t="s">
        <v>629</v>
      </c>
    </row>
    <row r="566" spans="1:1" x14ac:dyDescent="0.4">
      <c r="A566" s="1" t="s">
        <v>630</v>
      </c>
    </row>
    <row r="567" spans="1:1" x14ac:dyDescent="0.4">
      <c r="A567" s="1" t="s">
        <v>631</v>
      </c>
    </row>
    <row r="568" spans="1:1" x14ac:dyDescent="0.4">
      <c r="A568" s="1" t="s">
        <v>632</v>
      </c>
    </row>
    <row r="569" spans="1:1" x14ac:dyDescent="0.4">
      <c r="A569" s="1" t="s">
        <v>633</v>
      </c>
    </row>
    <row r="570" spans="1:1" x14ac:dyDescent="0.4">
      <c r="A570" s="1" t="s">
        <v>634</v>
      </c>
    </row>
    <row r="571" spans="1:1" x14ac:dyDescent="0.4">
      <c r="A571" s="1" t="s">
        <v>635</v>
      </c>
    </row>
    <row r="572" spans="1:1" x14ac:dyDescent="0.4">
      <c r="A572" s="1" t="s">
        <v>636</v>
      </c>
    </row>
    <row r="573" spans="1:1" x14ac:dyDescent="0.4">
      <c r="A573" s="1" t="s">
        <v>637</v>
      </c>
    </row>
    <row r="574" spans="1:1" x14ac:dyDescent="0.4">
      <c r="A574" s="1" t="s">
        <v>638</v>
      </c>
    </row>
    <row r="575" spans="1:1" x14ac:dyDescent="0.4">
      <c r="A575" s="1" t="s">
        <v>639</v>
      </c>
    </row>
    <row r="576" spans="1:1" x14ac:dyDescent="0.4">
      <c r="A576" s="1" t="s">
        <v>640</v>
      </c>
    </row>
    <row r="577" spans="1:1" x14ac:dyDescent="0.4">
      <c r="A577" s="1" t="s">
        <v>641</v>
      </c>
    </row>
    <row r="578" spans="1:1" x14ac:dyDescent="0.4">
      <c r="A578" s="1" t="s">
        <v>642</v>
      </c>
    </row>
    <row r="579" spans="1:1" x14ac:dyDescent="0.4">
      <c r="A579" s="1" t="s">
        <v>643</v>
      </c>
    </row>
    <row r="580" spans="1:1" x14ac:dyDescent="0.4">
      <c r="A580" s="1" t="s">
        <v>644</v>
      </c>
    </row>
    <row r="581" spans="1:1" x14ac:dyDescent="0.4">
      <c r="A581" s="1" t="s">
        <v>645</v>
      </c>
    </row>
    <row r="582" spans="1:1" x14ac:dyDescent="0.4">
      <c r="A582" s="1" t="s">
        <v>646</v>
      </c>
    </row>
    <row r="583" spans="1:1" x14ac:dyDescent="0.4">
      <c r="A583" s="1" t="s">
        <v>647</v>
      </c>
    </row>
    <row r="584" spans="1:1" x14ac:dyDescent="0.4">
      <c r="A584" s="1" t="s">
        <v>648</v>
      </c>
    </row>
    <row r="585" spans="1:1" x14ac:dyDescent="0.4">
      <c r="A585" s="1" t="s">
        <v>649</v>
      </c>
    </row>
    <row r="586" spans="1:1" x14ac:dyDescent="0.4">
      <c r="A586" s="1" t="s">
        <v>650</v>
      </c>
    </row>
    <row r="587" spans="1:1" x14ac:dyDescent="0.4">
      <c r="A587" s="1" t="s">
        <v>651</v>
      </c>
    </row>
    <row r="588" spans="1:1" x14ac:dyDescent="0.4">
      <c r="A588" s="1" t="s">
        <v>652</v>
      </c>
    </row>
    <row r="589" spans="1:1" x14ac:dyDescent="0.4">
      <c r="A589" s="1" t="s">
        <v>653</v>
      </c>
    </row>
    <row r="590" spans="1:1" x14ac:dyDescent="0.4">
      <c r="A590" s="1" t="s">
        <v>654</v>
      </c>
    </row>
    <row r="591" spans="1:1" x14ac:dyDescent="0.4">
      <c r="A591" s="1" t="s">
        <v>655</v>
      </c>
    </row>
    <row r="592" spans="1:1" x14ac:dyDescent="0.4">
      <c r="A592" s="1" t="s">
        <v>656</v>
      </c>
    </row>
    <row r="593" spans="1:1" x14ac:dyDescent="0.4">
      <c r="A593" s="1" t="s">
        <v>657</v>
      </c>
    </row>
    <row r="594" spans="1:1" x14ac:dyDescent="0.4">
      <c r="A594" s="1" t="s">
        <v>658</v>
      </c>
    </row>
    <row r="595" spans="1:1" x14ac:dyDescent="0.4">
      <c r="A595" s="1" t="s">
        <v>659</v>
      </c>
    </row>
    <row r="596" spans="1:1" x14ac:dyDescent="0.4">
      <c r="A596" s="1" t="s">
        <v>660</v>
      </c>
    </row>
    <row r="597" spans="1:1" x14ac:dyDescent="0.4">
      <c r="A597" s="1" t="s">
        <v>661</v>
      </c>
    </row>
    <row r="598" spans="1:1" x14ac:dyDescent="0.4">
      <c r="A598" s="1" t="s">
        <v>662</v>
      </c>
    </row>
    <row r="599" spans="1:1" x14ac:dyDescent="0.4">
      <c r="A599" s="1" t="s">
        <v>663</v>
      </c>
    </row>
    <row r="600" spans="1:1" x14ac:dyDescent="0.4">
      <c r="A600" s="1" t="s">
        <v>664</v>
      </c>
    </row>
    <row r="601" spans="1:1" x14ac:dyDescent="0.4">
      <c r="A601" s="1" t="s">
        <v>665</v>
      </c>
    </row>
    <row r="602" spans="1:1" x14ac:dyDescent="0.4">
      <c r="A602" s="1" t="s">
        <v>666</v>
      </c>
    </row>
    <row r="603" spans="1:1" x14ac:dyDescent="0.4">
      <c r="A603" s="1" t="s">
        <v>667</v>
      </c>
    </row>
    <row r="604" spans="1:1" x14ac:dyDescent="0.4">
      <c r="A604" s="1" t="s">
        <v>668</v>
      </c>
    </row>
    <row r="605" spans="1:1" x14ac:dyDescent="0.4">
      <c r="A605" s="1" t="s">
        <v>669</v>
      </c>
    </row>
    <row r="606" spans="1:1" x14ac:dyDescent="0.4">
      <c r="A606" s="1" t="s">
        <v>670</v>
      </c>
    </row>
    <row r="607" spans="1:1" x14ac:dyDescent="0.4">
      <c r="A607" s="1" t="s">
        <v>671</v>
      </c>
    </row>
    <row r="608" spans="1:1" x14ac:dyDescent="0.4">
      <c r="A608" s="1" t="s">
        <v>672</v>
      </c>
    </row>
    <row r="609" spans="1:1" x14ac:dyDescent="0.4">
      <c r="A609" s="1" t="s">
        <v>673</v>
      </c>
    </row>
    <row r="610" spans="1:1" x14ac:dyDescent="0.4">
      <c r="A610" s="1" t="s">
        <v>674</v>
      </c>
    </row>
    <row r="611" spans="1:1" x14ac:dyDescent="0.4">
      <c r="A611" s="1" t="s">
        <v>675</v>
      </c>
    </row>
    <row r="612" spans="1:1" x14ac:dyDescent="0.4">
      <c r="A612" s="1" t="s">
        <v>676</v>
      </c>
    </row>
    <row r="613" spans="1:1" x14ac:dyDescent="0.4">
      <c r="A613" s="1" t="s">
        <v>677</v>
      </c>
    </row>
    <row r="614" spans="1:1" x14ac:dyDescent="0.4">
      <c r="A614" s="1" t="s">
        <v>678</v>
      </c>
    </row>
    <row r="615" spans="1:1" x14ac:dyDescent="0.4">
      <c r="A615" s="1" t="s">
        <v>679</v>
      </c>
    </row>
    <row r="616" spans="1:1" x14ac:dyDescent="0.4">
      <c r="A616" s="1" t="s">
        <v>680</v>
      </c>
    </row>
    <row r="617" spans="1:1" x14ac:dyDescent="0.4">
      <c r="A617" s="1" t="s">
        <v>681</v>
      </c>
    </row>
    <row r="618" spans="1:1" x14ac:dyDescent="0.4">
      <c r="A618" s="1" t="s">
        <v>682</v>
      </c>
    </row>
    <row r="619" spans="1:1" x14ac:dyDescent="0.4">
      <c r="A619" s="1" t="s">
        <v>683</v>
      </c>
    </row>
    <row r="620" spans="1:1" x14ac:dyDescent="0.4">
      <c r="A620" s="1" t="s">
        <v>684</v>
      </c>
    </row>
    <row r="621" spans="1:1" x14ac:dyDescent="0.4">
      <c r="A621" s="1" t="s">
        <v>685</v>
      </c>
    </row>
    <row r="622" spans="1:1" x14ac:dyDescent="0.4">
      <c r="A622" s="1" t="s">
        <v>686</v>
      </c>
    </row>
    <row r="623" spans="1:1" x14ac:dyDescent="0.4">
      <c r="A623" s="1" t="s">
        <v>687</v>
      </c>
    </row>
    <row r="624" spans="1:1" x14ac:dyDescent="0.4">
      <c r="A624" s="1" t="s">
        <v>688</v>
      </c>
    </row>
    <row r="625" spans="1:1" x14ac:dyDescent="0.4">
      <c r="A625" s="1" t="s">
        <v>689</v>
      </c>
    </row>
    <row r="626" spans="1:1" x14ac:dyDescent="0.4">
      <c r="A626" s="1" t="s">
        <v>690</v>
      </c>
    </row>
    <row r="627" spans="1:1" x14ac:dyDescent="0.4">
      <c r="A627" s="1" t="s">
        <v>691</v>
      </c>
    </row>
    <row r="628" spans="1:1" x14ac:dyDescent="0.4">
      <c r="A628" s="1" t="s">
        <v>692</v>
      </c>
    </row>
    <row r="629" spans="1:1" x14ac:dyDescent="0.4">
      <c r="A629" s="1" t="s">
        <v>693</v>
      </c>
    </row>
    <row r="630" spans="1:1" x14ac:dyDescent="0.4">
      <c r="A630" s="1" t="s">
        <v>694</v>
      </c>
    </row>
    <row r="631" spans="1:1" x14ac:dyDescent="0.4">
      <c r="A631" s="1" t="s">
        <v>695</v>
      </c>
    </row>
    <row r="632" spans="1:1" x14ac:dyDescent="0.4">
      <c r="A632" s="1" t="s">
        <v>696</v>
      </c>
    </row>
    <row r="633" spans="1:1" x14ac:dyDescent="0.4">
      <c r="A633" s="1" t="s">
        <v>697</v>
      </c>
    </row>
    <row r="634" spans="1:1" x14ac:dyDescent="0.4">
      <c r="A634" s="1" t="s">
        <v>698</v>
      </c>
    </row>
    <row r="635" spans="1:1" x14ac:dyDescent="0.4">
      <c r="A635" s="1" t="s">
        <v>699</v>
      </c>
    </row>
    <row r="636" spans="1:1" x14ac:dyDescent="0.4">
      <c r="A636" s="1" t="s">
        <v>700</v>
      </c>
    </row>
    <row r="637" spans="1:1" x14ac:dyDescent="0.4">
      <c r="A637" s="1" t="s">
        <v>701</v>
      </c>
    </row>
    <row r="638" spans="1:1" x14ac:dyDescent="0.4">
      <c r="A638" s="1" t="s">
        <v>702</v>
      </c>
    </row>
    <row r="639" spans="1:1" x14ac:dyDescent="0.4">
      <c r="A639" s="1" t="s">
        <v>703</v>
      </c>
    </row>
    <row r="640" spans="1:1" x14ac:dyDescent="0.4">
      <c r="A640" s="1" t="s">
        <v>704</v>
      </c>
    </row>
    <row r="641" spans="1:1" x14ac:dyDescent="0.4">
      <c r="A641" s="1" t="s">
        <v>705</v>
      </c>
    </row>
    <row r="642" spans="1:1" x14ac:dyDescent="0.4">
      <c r="A642" s="1" t="s">
        <v>706</v>
      </c>
    </row>
    <row r="643" spans="1:1" x14ac:dyDescent="0.4">
      <c r="A643" s="1" t="s">
        <v>707</v>
      </c>
    </row>
    <row r="644" spans="1:1" x14ac:dyDescent="0.4">
      <c r="A644" s="1" t="s">
        <v>708</v>
      </c>
    </row>
    <row r="645" spans="1:1" x14ac:dyDescent="0.4">
      <c r="A645" s="1" t="s">
        <v>709</v>
      </c>
    </row>
    <row r="646" spans="1:1" x14ac:dyDescent="0.4">
      <c r="A646" s="1" t="s">
        <v>710</v>
      </c>
    </row>
    <row r="647" spans="1:1" x14ac:dyDescent="0.4">
      <c r="A647" s="1" t="s">
        <v>711</v>
      </c>
    </row>
    <row r="648" spans="1:1" x14ac:dyDescent="0.4">
      <c r="A648" s="1" t="s">
        <v>712</v>
      </c>
    </row>
    <row r="649" spans="1:1" x14ac:dyDescent="0.4">
      <c r="A649" s="1" t="s">
        <v>713</v>
      </c>
    </row>
    <row r="650" spans="1:1" x14ac:dyDescent="0.4">
      <c r="A650" s="1" t="s">
        <v>714</v>
      </c>
    </row>
    <row r="651" spans="1:1" x14ac:dyDescent="0.4">
      <c r="A651" s="1" t="s">
        <v>715</v>
      </c>
    </row>
    <row r="652" spans="1:1" x14ac:dyDescent="0.4">
      <c r="A652" s="1" t="s">
        <v>716</v>
      </c>
    </row>
    <row r="653" spans="1:1" x14ac:dyDescent="0.4">
      <c r="A653" s="1" t="s">
        <v>717</v>
      </c>
    </row>
    <row r="654" spans="1:1" x14ac:dyDescent="0.4">
      <c r="A654" s="1" t="s">
        <v>718</v>
      </c>
    </row>
    <row r="655" spans="1:1" x14ac:dyDescent="0.4">
      <c r="A655" s="1" t="s">
        <v>719</v>
      </c>
    </row>
    <row r="656" spans="1:1" x14ac:dyDescent="0.4">
      <c r="A656" s="1" t="s">
        <v>720</v>
      </c>
    </row>
    <row r="657" spans="1:1" x14ac:dyDescent="0.4">
      <c r="A657" s="1" t="s">
        <v>721</v>
      </c>
    </row>
    <row r="658" spans="1:1" x14ac:dyDescent="0.4">
      <c r="A658" s="1" t="s">
        <v>722</v>
      </c>
    </row>
    <row r="659" spans="1:1" x14ac:dyDescent="0.4">
      <c r="A659" s="1" t="s">
        <v>723</v>
      </c>
    </row>
    <row r="660" spans="1:1" x14ac:dyDescent="0.4">
      <c r="A660" s="1" t="s">
        <v>724</v>
      </c>
    </row>
    <row r="661" spans="1:1" x14ac:dyDescent="0.4">
      <c r="A661" s="1" t="s">
        <v>725</v>
      </c>
    </row>
    <row r="662" spans="1:1" x14ac:dyDescent="0.4">
      <c r="A662" s="1" t="s">
        <v>726</v>
      </c>
    </row>
    <row r="663" spans="1:1" x14ac:dyDescent="0.4">
      <c r="A663" s="1" t="s">
        <v>727</v>
      </c>
    </row>
    <row r="664" spans="1:1" x14ac:dyDescent="0.4">
      <c r="A664" s="1" t="s">
        <v>728</v>
      </c>
    </row>
    <row r="665" spans="1:1" x14ac:dyDescent="0.4">
      <c r="A665" s="1" t="s">
        <v>729</v>
      </c>
    </row>
    <row r="666" spans="1:1" x14ac:dyDescent="0.4">
      <c r="A666" s="1" t="s">
        <v>730</v>
      </c>
    </row>
    <row r="667" spans="1:1" x14ac:dyDescent="0.4">
      <c r="A667" s="1" t="s">
        <v>731</v>
      </c>
    </row>
    <row r="668" spans="1:1" x14ac:dyDescent="0.4">
      <c r="A668" s="1" t="s">
        <v>732</v>
      </c>
    </row>
    <row r="669" spans="1:1" x14ac:dyDescent="0.4">
      <c r="A669" s="1" t="s">
        <v>733</v>
      </c>
    </row>
    <row r="670" spans="1:1" x14ac:dyDescent="0.4">
      <c r="A670" s="1" t="s">
        <v>734</v>
      </c>
    </row>
    <row r="671" spans="1:1" x14ac:dyDescent="0.4">
      <c r="A671" s="1" t="s">
        <v>735</v>
      </c>
    </row>
    <row r="672" spans="1:1" x14ac:dyDescent="0.4">
      <c r="A672" s="1" t="s">
        <v>736</v>
      </c>
    </row>
    <row r="673" spans="1:1" x14ac:dyDescent="0.4">
      <c r="A673" s="1" t="s">
        <v>737</v>
      </c>
    </row>
    <row r="674" spans="1:1" x14ac:dyDescent="0.4">
      <c r="A674" s="1" t="s">
        <v>738</v>
      </c>
    </row>
    <row r="675" spans="1:1" x14ac:dyDescent="0.4">
      <c r="A675" s="1" t="s">
        <v>739</v>
      </c>
    </row>
    <row r="676" spans="1:1" x14ac:dyDescent="0.4">
      <c r="A676" s="1" t="s">
        <v>740</v>
      </c>
    </row>
    <row r="677" spans="1:1" x14ac:dyDescent="0.4">
      <c r="A677" s="1" t="s">
        <v>741</v>
      </c>
    </row>
    <row r="678" spans="1:1" x14ac:dyDescent="0.4">
      <c r="A678" s="1" t="s">
        <v>742</v>
      </c>
    </row>
    <row r="679" spans="1:1" x14ac:dyDescent="0.4">
      <c r="A679" s="1" t="s">
        <v>743</v>
      </c>
    </row>
    <row r="680" spans="1:1" x14ac:dyDescent="0.4">
      <c r="A680" s="1" t="s">
        <v>744</v>
      </c>
    </row>
    <row r="681" spans="1:1" x14ac:dyDescent="0.4">
      <c r="A681" s="1" t="s">
        <v>745</v>
      </c>
    </row>
    <row r="682" spans="1:1" x14ac:dyDescent="0.4">
      <c r="A682" s="1" t="s">
        <v>746</v>
      </c>
    </row>
    <row r="683" spans="1:1" x14ac:dyDescent="0.4">
      <c r="A683" s="1" t="s">
        <v>747</v>
      </c>
    </row>
    <row r="684" spans="1:1" x14ac:dyDescent="0.4">
      <c r="A684" s="1" t="s">
        <v>748</v>
      </c>
    </row>
    <row r="685" spans="1:1" x14ac:dyDescent="0.4">
      <c r="A685" s="1" t="s">
        <v>749</v>
      </c>
    </row>
    <row r="686" spans="1:1" x14ac:dyDescent="0.4">
      <c r="A686" s="1" t="s">
        <v>750</v>
      </c>
    </row>
    <row r="687" spans="1:1" x14ac:dyDescent="0.4">
      <c r="A687" s="1" t="s">
        <v>751</v>
      </c>
    </row>
    <row r="688" spans="1:1" x14ac:dyDescent="0.4">
      <c r="A688" s="1" t="s">
        <v>752</v>
      </c>
    </row>
    <row r="689" spans="1:1" x14ac:dyDescent="0.4">
      <c r="A689" s="1" t="s">
        <v>753</v>
      </c>
    </row>
    <row r="690" spans="1:1" x14ac:dyDescent="0.4">
      <c r="A690" s="1" t="s">
        <v>754</v>
      </c>
    </row>
    <row r="691" spans="1:1" x14ac:dyDescent="0.4">
      <c r="A691" s="1" t="s">
        <v>755</v>
      </c>
    </row>
    <row r="692" spans="1:1" x14ac:dyDescent="0.4">
      <c r="A692" s="1" t="s">
        <v>756</v>
      </c>
    </row>
    <row r="693" spans="1:1" x14ac:dyDescent="0.4">
      <c r="A693" s="1" t="s">
        <v>757</v>
      </c>
    </row>
    <row r="694" spans="1:1" x14ac:dyDescent="0.4">
      <c r="A694" s="1" t="s">
        <v>758</v>
      </c>
    </row>
    <row r="695" spans="1:1" x14ac:dyDescent="0.4">
      <c r="A695" s="1" t="s">
        <v>759</v>
      </c>
    </row>
    <row r="696" spans="1:1" x14ac:dyDescent="0.4">
      <c r="A696" s="1" t="s">
        <v>760</v>
      </c>
    </row>
    <row r="697" spans="1:1" x14ac:dyDescent="0.4">
      <c r="A697" s="1" t="s">
        <v>761</v>
      </c>
    </row>
    <row r="698" spans="1:1" x14ac:dyDescent="0.4">
      <c r="A698" s="1" t="s">
        <v>762</v>
      </c>
    </row>
    <row r="699" spans="1:1" x14ac:dyDescent="0.4">
      <c r="A699" s="1" t="s">
        <v>763</v>
      </c>
    </row>
    <row r="700" spans="1:1" x14ac:dyDescent="0.4">
      <c r="A700" s="1" t="s">
        <v>764</v>
      </c>
    </row>
    <row r="701" spans="1:1" x14ac:dyDescent="0.4">
      <c r="A701" s="1" t="s">
        <v>765</v>
      </c>
    </row>
    <row r="702" spans="1:1" x14ac:dyDescent="0.4">
      <c r="A702" s="1" t="s">
        <v>766</v>
      </c>
    </row>
    <row r="703" spans="1:1" x14ac:dyDescent="0.4">
      <c r="A703" s="1" t="s">
        <v>767</v>
      </c>
    </row>
    <row r="704" spans="1:1" x14ac:dyDescent="0.4">
      <c r="A704" s="1" t="s">
        <v>768</v>
      </c>
    </row>
    <row r="705" spans="1:1" x14ac:dyDescent="0.4">
      <c r="A705" s="1" t="s">
        <v>769</v>
      </c>
    </row>
    <row r="706" spans="1:1" x14ac:dyDescent="0.4">
      <c r="A706" s="1" t="s">
        <v>770</v>
      </c>
    </row>
    <row r="707" spans="1:1" x14ac:dyDescent="0.4">
      <c r="A707" s="1" t="s">
        <v>771</v>
      </c>
    </row>
    <row r="708" spans="1:1" x14ac:dyDescent="0.4">
      <c r="A708" s="1" t="s">
        <v>772</v>
      </c>
    </row>
    <row r="709" spans="1:1" x14ac:dyDescent="0.4">
      <c r="A709" s="1" t="s">
        <v>773</v>
      </c>
    </row>
    <row r="710" spans="1:1" x14ac:dyDescent="0.4">
      <c r="A710" s="1" t="s">
        <v>774</v>
      </c>
    </row>
    <row r="711" spans="1:1" x14ac:dyDescent="0.4">
      <c r="A711" s="1" t="s">
        <v>775</v>
      </c>
    </row>
    <row r="712" spans="1:1" x14ac:dyDescent="0.4">
      <c r="A712" s="1" t="s">
        <v>776</v>
      </c>
    </row>
    <row r="713" spans="1:1" x14ac:dyDescent="0.4">
      <c r="A713" s="1" t="s">
        <v>777</v>
      </c>
    </row>
    <row r="714" spans="1:1" x14ac:dyDescent="0.4">
      <c r="A714" s="1" t="s">
        <v>778</v>
      </c>
    </row>
    <row r="715" spans="1:1" x14ac:dyDescent="0.4">
      <c r="A715" s="1" t="s">
        <v>779</v>
      </c>
    </row>
    <row r="716" spans="1:1" x14ac:dyDescent="0.4">
      <c r="A716" s="1" t="s">
        <v>780</v>
      </c>
    </row>
    <row r="717" spans="1:1" x14ac:dyDescent="0.4">
      <c r="A717" s="1" t="s">
        <v>781</v>
      </c>
    </row>
    <row r="718" spans="1:1" x14ac:dyDescent="0.4">
      <c r="A718" s="1" t="s">
        <v>782</v>
      </c>
    </row>
    <row r="719" spans="1:1" x14ac:dyDescent="0.4">
      <c r="A719" s="1" t="s">
        <v>783</v>
      </c>
    </row>
    <row r="720" spans="1:1" x14ac:dyDescent="0.4">
      <c r="A720" s="1" t="s">
        <v>784</v>
      </c>
    </row>
    <row r="721" spans="1:1" x14ac:dyDescent="0.4">
      <c r="A721" s="1" t="s">
        <v>785</v>
      </c>
    </row>
    <row r="722" spans="1:1" x14ac:dyDescent="0.4">
      <c r="A722" s="1" t="s">
        <v>786</v>
      </c>
    </row>
    <row r="723" spans="1:1" x14ac:dyDescent="0.4">
      <c r="A723" s="1" t="s">
        <v>787</v>
      </c>
    </row>
    <row r="724" spans="1:1" x14ac:dyDescent="0.4">
      <c r="A724" s="1" t="s">
        <v>788</v>
      </c>
    </row>
    <row r="725" spans="1:1" x14ac:dyDescent="0.4">
      <c r="A725" s="1" t="s">
        <v>789</v>
      </c>
    </row>
    <row r="726" spans="1:1" x14ac:dyDescent="0.4">
      <c r="A726" s="1" t="s">
        <v>790</v>
      </c>
    </row>
    <row r="727" spans="1:1" x14ac:dyDescent="0.4">
      <c r="A727" s="1" t="s">
        <v>791</v>
      </c>
    </row>
    <row r="728" spans="1:1" x14ac:dyDescent="0.4">
      <c r="A728" s="1" t="s">
        <v>792</v>
      </c>
    </row>
    <row r="729" spans="1:1" x14ac:dyDescent="0.4">
      <c r="A729" s="1" t="s">
        <v>793</v>
      </c>
    </row>
    <row r="730" spans="1:1" x14ac:dyDescent="0.4">
      <c r="A730" s="1" t="s">
        <v>794</v>
      </c>
    </row>
    <row r="731" spans="1:1" x14ac:dyDescent="0.4">
      <c r="A731" s="1" t="s">
        <v>795</v>
      </c>
    </row>
    <row r="732" spans="1:1" x14ac:dyDescent="0.4">
      <c r="A732" s="1" t="s">
        <v>796</v>
      </c>
    </row>
    <row r="733" spans="1:1" x14ac:dyDescent="0.4">
      <c r="A733" s="1" t="s">
        <v>797</v>
      </c>
    </row>
    <row r="734" spans="1:1" x14ac:dyDescent="0.4">
      <c r="A734" s="1" t="s">
        <v>798</v>
      </c>
    </row>
    <row r="735" spans="1:1" x14ac:dyDescent="0.4">
      <c r="A735" s="1" t="s">
        <v>799</v>
      </c>
    </row>
    <row r="736" spans="1:1" x14ac:dyDescent="0.4">
      <c r="A736" s="1" t="s">
        <v>800</v>
      </c>
    </row>
    <row r="737" spans="1:1" x14ac:dyDescent="0.4">
      <c r="A737" s="1" t="s">
        <v>801</v>
      </c>
    </row>
    <row r="738" spans="1:1" x14ac:dyDescent="0.4">
      <c r="A738" s="1" t="s">
        <v>802</v>
      </c>
    </row>
    <row r="739" spans="1:1" x14ac:dyDescent="0.4">
      <c r="A739" s="1" t="s">
        <v>803</v>
      </c>
    </row>
    <row r="740" spans="1:1" x14ac:dyDescent="0.4">
      <c r="A740" s="1" t="s">
        <v>804</v>
      </c>
    </row>
    <row r="741" spans="1:1" x14ac:dyDescent="0.4">
      <c r="A741" s="1" t="s">
        <v>805</v>
      </c>
    </row>
    <row r="742" spans="1:1" x14ac:dyDescent="0.4">
      <c r="A742" s="1" t="s">
        <v>806</v>
      </c>
    </row>
    <row r="743" spans="1:1" x14ac:dyDescent="0.4">
      <c r="A743" s="1" t="s">
        <v>807</v>
      </c>
    </row>
    <row r="744" spans="1:1" x14ac:dyDescent="0.4">
      <c r="A744" s="1" t="s">
        <v>808</v>
      </c>
    </row>
    <row r="745" spans="1:1" x14ac:dyDescent="0.4">
      <c r="A745" s="1" t="s">
        <v>809</v>
      </c>
    </row>
    <row r="746" spans="1:1" x14ac:dyDescent="0.4">
      <c r="A746" s="1" t="s">
        <v>810</v>
      </c>
    </row>
    <row r="747" spans="1:1" x14ac:dyDescent="0.4">
      <c r="A747" s="1" t="s">
        <v>811</v>
      </c>
    </row>
    <row r="748" spans="1:1" x14ac:dyDescent="0.4">
      <c r="A748" s="1" t="s">
        <v>812</v>
      </c>
    </row>
    <row r="749" spans="1:1" x14ac:dyDescent="0.4">
      <c r="A749" s="1" t="s">
        <v>813</v>
      </c>
    </row>
    <row r="750" spans="1:1" x14ac:dyDescent="0.4">
      <c r="A750" s="1" t="s">
        <v>814</v>
      </c>
    </row>
    <row r="751" spans="1:1" x14ac:dyDescent="0.4">
      <c r="A751" s="1" t="s">
        <v>815</v>
      </c>
    </row>
    <row r="752" spans="1:1" x14ac:dyDescent="0.4">
      <c r="A752" s="1" t="s">
        <v>816</v>
      </c>
    </row>
    <row r="753" spans="1:1" x14ac:dyDescent="0.4">
      <c r="A753" s="1" t="s">
        <v>817</v>
      </c>
    </row>
    <row r="754" spans="1:1" x14ac:dyDescent="0.4">
      <c r="A754" s="1" t="s">
        <v>818</v>
      </c>
    </row>
    <row r="755" spans="1:1" x14ac:dyDescent="0.4">
      <c r="A755" s="1" t="s">
        <v>819</v>
      </c>
    </row>
    <row r="756" spans="1:1" x14ac:dyDescent="0.4">
      <c r="A756" s="1" t="s">
        <v>820</v>
      </c>
    </row>
    <row r="757" spans="1:1" x14ac:dyDescent="0.4">
      <c r="A757" s="1" t="s">
        <v>821</v>
      </c>
    </row>
    <row r="758" spans="1:1" x14ac:dyDescent="0.4">
      <c r="A758" s="1" t="s">
        <v>822</v>
      </c>
    </row>
    <row r="759" spans="1:1" x14ac:dyDescent="0.4">
      <c r="A759" s="1" t="s">
        <v>823</v>
      </c>
    </row>
    <row r="760" spans="1:1" x14ac:dyDescent="0.4">
      <c r="A760" s="1" t="s">
        <v>824</v>
      </c>
    </row>
    <row r="761" spans="1:1" x14ac:dyDescent="0.4">
      <c r="A761" s="1" t="s">
        <v>825</v>
      </c>
    </row>
    <row r="762" spans="1:1" x14ac:dyDescent="0.4">
      <c r="A762" s="1" t="s">
        <v>826</v>
      </c>
    </row>
    <row r="763" spans="1:1" x14ac:dyDescent="0.4">
      <c r="A763" s="1" t="s">
        <v>827</v>
      </c>
    </row>
    <row r="764" spans="1:1" x14ac:dyDescent="0.4">
      <c r="A764" s="1" t="s">
        <v>828</v>
      </c>
    </row>
    <row r="765" spans="1:1" x14ac:dyDescent="0.4">
      <c r="A765" s="1" t="s">
        <v>829</v>
      </c>
    </row>
    <row r="766" spans="1:1" x14ac:dyDescent="0.4">
      <c r="A766" s="1" t="s">
        <v>830</v>
      </c>
    </row>
    <row r="767" spans="1:1" x14ac:dyDescent="0.4">
      <c r="A767" s="1" t="s">
        <v>831</v>
      </c>
    </row>
    <row r="768" spans="1:1" x14ac:dyDescent="0.4">
      <c r="A768" s="1" t="s">
        <v>832</v>
      </c>
    </row>
    <row r="769" spans="1:1" x14ac:dyDescent="0.4">
      <c r="A769" s="1" t="s">
        <v>833</v>
      </c>
    </row>
    <row r="770" spans="1:1" x14ac:dyDescent="0.4">
      <c r="A770" s="1" t="s">
        <v>834</v>
      </c>
    </row>
    <row r="771" spans="1:1" x14ac:dyDescent="0.4">
      <c r="A771" s="1" t="s">
        <v>835</v>
      </c>
    </row>
    <row r="772" spans="1:1" x14ac:dyDescent="0.4">
      <c r="A772" s="1" t="s">
        <v>836</v>
      </c>
    </row>
    <row r="773" spans="1:1" x14ac:dyDescent="0.4">
      <c r="A773" s="1" t="s">
        <v>837</v>
      </c>
    </row>
    <row r="774" spans="1:1" x14ac:dyDescent="0.4">
      <c r="A774" s="1" t="s">
        <v>838</v>
      </c>
    </row>
    <row r="775" spans="1:1" x14ac:dyDescent="0.4">
      <c r="A775" s="1" t="s">
        <v>839</v>
      </c>
    </row>
    <row r="776" spans="1:1" x14ac:dyDescent="0.4">
      <c r="A776" s="1" t="s">
        <v>840</v>
      </c>
    </row>
    <row r="777" spans="1:1" x14ac:dyDescent="0.4">
      <c r="A777" s="1" t="s">
        <v>841</v>
      </c>
    </row>
    <row r="778" spans="1:1" x14ac:dyDescent="0.4">
      <c r="A778" s="1" t="s">
        <v>842</v>
      </c>
    </row>
    <row r="779" spans="1:1" x14ac:dyDescent="0.4">
      <c r="A779" s="1" t="s">
        <v>843</v>
      </c>
    </row>
    <row r="780" spans="1:1" x14ac:dyDescent="0.4">
      <c r="A780" s="1" t="s">
        <v>844</v>
      </c>
    </row>
    <row r="781" spans="1:1" x14ac:dyDescent="0.4">
      <c r="A781" s="1" t="s">
        <v>845</v>
      </c>
    </row>
    <row r="782" spans="1:1" x14ac:dyDescent="0.4">
      <c r="A782" s="1" t="s">
        <v>846</v>
      </c>
    </row>
    <row r="783" spans="1:1" x14ac:dyDescent="0.4">
      <c r="A783" s="1" t="s">
        <v>847</v>
      </c>
    </row>
    <row r="784" spans="1:1" x14ac:dyDescent="0.4">
      <c r="A784" s="1" t="s">
        <v>848</v>
      </c>
    </row>
    <row r="785" spans="1:1" x14ac:dyDescent="0.4">
      <c r="A785" s="1" t="s">
        <v>849</v>
      </c>
    </row>
    <row r="786" spans="1:1" x14ac:dyDescent="0.4">
      <c r="A786" s="1" t="s">
        <v>850</v>
      </c>
    </row>
    <row r="787" spans="1:1" x14ac:dyDescent="0.4">
      <c r="A787" s="1" t="s">
        <v>851</v>
      </c>
    </row>
    <row r="788" spans="1:1" x14ac:dyDescent="0.4">
      <c r="A788" s="1" t="s">
        <v>852</v>
      </c>
    </row>
    <row r="789" spans="1:1" x14ac:dyDescent="0.4">
      <c r="A789" s="1" t="s">
        <v>853</v>
      </c>
    </row>
    <row r="790" spans="1:1" x14ac:dyDescent="0.4">
      <c r="A790" s="1" t="s">
        <v>854</v>
      </c>
    </row>
    <row r="791" spans="1:1" x14ac:dyDescent="0.4">
      <c r="A791" s="1" t="s">
        <v>855</v>
      </c>
    </row>
    <row r="792" spans="1:1" x14ac:dyDescent="0.4">
      <c r="A792" s="1" t="s">
        <v>856</v>
      </c>
    </row>
    <row r="793" spans="1:1" x14ac:dyDescent="0.4">
      <c r="A793" s="1" t="s">
        <v>857</v>
      </c>
    </row>
    <row r="794" spans="1:1" x14ac:dyDescent="0.4">
      <c r="A794" s="1" t="s">
        <v>858</v>
      </c>
    </row>
    <row r="795" spans="1:1" x14ac:dyDescent="0.4">
      <c r="A795" s="1" t="s">
        <v>859</v>
      </c>
    </row>
    <row r="796" spans="1:1" x14ac:dyDescent="0.4">
      <c r="A796" s="1" t="s">
        <v>860</v>
      </c>
    </row>
    <row r="797" spans="1:1" x14ac:dyDescent="0.4">
      <c r="A797" s="1" t="s">
        <v>861</v>
      </c>
    </row>
    <row r="798" spans="1:1" x14ac:dyDescent="0.4">
      <c r="A798" s="1" t="s">
        <v>862</v>
      </c>
    </row>
    <row r="799" spans="1:1" x14ac:dyDescent="0.4">
      <c r="A799" s="1" t="s">
        <v>863</v>
      </c>
    </row>
    <row r="800" spans="1:1" x14ac:dyDescent="0.4">
      <c r="A800" s="1" t="s">
        <v>864</v>
      </c>
    </row>
    <row r="801" spans="1:1" x14ac:dyDescent="0.4">
      <c r="A801" s="1" t="s">
        <v>865</v>
      </c>
    </row>
    <row r="802" spans="1:1" x14ac:dyDescent="0.4">
      <c r="A802" s="1" t="s">
        <v>866</v>
      </c>
    </row>
    <row r="803" spans="1:1" x14ac:dyDescent="0.4">
      <c r="A803" s="1" t="s">
        <v>867</v>
      </c>
    </row>
    <row r="804" spans="1:1" x14ac:dyDescent="0.4">
      <c r="A804" s="1" t="s">
        <v>868</v>
      </c>
    </row>
    <row r="805" spans="1:1" x14ac:dyDescent="0.4">
      <c r="A805" s="1" t="s">
        <v>869</v>
      </c>
    </row>
    <row r="806" spans="1:1" x14ac:dyDescent="0.4">
      <c r="A806" s="1" t="s">
        <v>870</v>
      </c>
    </row>
    <row r="807" spans="1:1" x14ac:dyDescent="0.4">
      <c r="A807" s="1" t="s">
        <v>871</v>
      </c>
    </row>
    <row r="808" spans="1:1" x14ac:dyDescent="0.4">
      <c r="A808" s="1" t="s">
        <v>872</v>
      </c>
    </row>
    <row r="809" spans="1:1" x14ac:dyDescent="0.4">
      <c r="A809" s="1" t="s">
        <v>873</v>
      </c>
    </row>
    <row r="810" spans="1:1" x14ac:dyDescent="0.4">
      <c r="A810" s="1" t="s">
        <v>874</v>
      </c>
    </row>
    <row r="811" spans="1:1" x14ac:dyDescent="0.4">
      <c r="A811" s="1" t="s">
        <v>875</v>
      </c>
    </row>
    <row r="812" spans="1:1" x14ac:dyDescent="0.4">
      <c r="A812" s="1" t="s">
        <v>876</v>
      </c>
    </row>
    <row r="813" spans="1:1" x14ac:dyDescent="0.4">
      <c r="A813" s="1" t="s">
        <v>877</v>
      </c>
    </row>
    <row r="814" spans="1:1" x14ac:dyDescent="0.4">
      <c r="A814" s="1" t="s">
        <v>878</v>
      </c>
    </row>
    <row r="815" spans="1:1" x14ac:dyDescent="0.4">
      <c r="A815" s="1" t="s">
        <v>879</v>
      </c>
    </row>
    <row r="816" spans="1:1" x14ac:dyDescent="0.4">
      <c r="A816" s="1" t="s">
        <v>880</v>
      </c>
    </row>
    <row r="817" spans="1:1" x14ac:dyDescent="0.4">
      <c r="A817" s="1" t="s">
        <v>881</v>
      </c>
    </row>
    <row r="818" spans="1:1" x14ac:dyDescent="0.4">
      <c r="A818" s="1" t="s">
        <v>882</v>
      </c>
    </row>
    <row r="819" spans="1:1" x14ac:dyDescent="0.4">
      <c r="A819" s="1" t="s">
        <v>883</v>
      </c>
    </row>
    <row r="820" spans="1:1" x14ac:dyDescent="0.4">
      <c r="A820" s="1" t="s">
        <v>884</v>
      </c>
    </row>
    <row r="821" spans="1:1" x14ac:dyDescent="0.4">
      <c r="A821" s="1" t="s">
        <v>885</v>
      </c>
    </row>
    <row r="822" spans="1:1" x14ac:dyDescent="0.4">
      <c r="A822" s="1" t="s">
        <v>886</v>
      </c>
    </row>
    <row r="823" spans="1:1" x14ac:dyDescent="0.4">
      <c r="A823" s="1" t="s">
        <v>887</v>
      </c>
    </row>
    <row r="824" spans="1:1" x14ac:dyDescent="0.4">
      <c r="A824" s="1" t="s">
        <v>888</v>
      </c>
    </row>
    <row r="825" spans="1:1" x14ac:dyDescent="0.4">
      <c r="A825" s="1" t="s">
        <v>889</v>
      </c>
    </row>
    <row r="826" spans="1:1" x14ac:dyDescent="0.4">
      <c r="A826" s="1" t="s">
        <v>890</v>
      </c>
    </row>
    <row r="827" spans="1:1" x14ac:dyDescent="0.4">
      <c r="A827" s="1" t="s">
        <v>891</v>
      </c>
    </row>
    <row r="828" spans="1:1" x14ac:dyDescent="0.4">
      <c r="A828" s="1" t="s">
        <v>892</v>
      </c>
    </row>
    <row r="829" spans="1:1" x14ac:dyDescent="0.4">
      <c r="A829" s="1" t="s">
        <v>893</v>
      </c>
    </row>
    <row r="830" spans="1:1" x14ac:dyDescent="0.4">
      <c r="A830" s="1" t="s">
        <v>894</v>
      </c>
    </row>
    <row r="831" spans="1:1" x14ac:dyDescent="0.4">
      <c r="A831" s="1" t="s">
        <v>895</v>
      </c>
    </row>
    <row r="832" spans="1:1" x14ac:dyDescent="0.4">
      <c r="A832" s="1" t="s">
        <v>896</v>
      </c>
    </row>
    <row r="833" spans="1:1" x14ac:dyDescent="0.4">
      <c r="A833" s="1" t="s">
        <v>897</v>
      </c>
    </row>
    <row r="834" spans="1:1" x14ac:dyDescent="0.4">
      <c r="A834" s="1" t="s">
        <v>898</v>
      </c>
    </row>
    <row r="835" spans="1:1" x14ac:dyDescent="0.4">
      <c r="A835" s="1" t="s">
        <v>899</v>
      </c>
    </row>
    <row r="836" spans="1:1" x14ac:dyDescent="0.4">
      <c r="A836" s="1" t="s">
        <v>900</v>
      </c>
    </row>
    <row r="837" spans="1:1" x14ac:dyDescent="0.4">
      <c r="A837" s="1" t="s">
        <v>901</v>
      </c>
    </row>
    <row r="838" spans="1:1" x14ac:dyDescent="0.4">
      <c r="A838" s="1" t="s">
        <v>902</v>
      </c>
    </row>
    <row r="839" spans="1:1" x14ac:dyDescent="0.4">
      <c r="A839" s="1" t="s">
        <v>903</v>
      </c>
    </row>
    <row r="840" spans="1:1" x14ac:dyDescent="0.4">
      <c r="A840" s="1" t="s">
        <v>904</v>
      </c>
    </row>
    <row r="841" spans="1:1" x14ac:dyDescent="0.4">
      <c r="A841" s="1" t="s">
        <v>905</v>
      </c>
    </row>
    <row r="842" spans="1:1" x14ac:dyDescent="0.4">
      <c r="A842" s="1" t="s">
        <v>906</v>
      </c>
    </row>
    <row r="843" spans="1:1" x14ac:dyDescent="0.4">
      <c r="A843" s="1" t="s">
        <v>907</v>
      </c>
    </row>
    <row r="844" spans="1:1" x14ac:dyDescent="0.4">
      <c r="A844" s="1" t="s">
        <v>908</v>
      </c>
    </row>
    <row r="845" spans="1:1" x14ac:dyDescent="0.4">
      <c r="A845" s="1" t="s">
        <v>909</v>
      </c>
    </row>
    <row r="846" spans="1:1" x14ac:dyDescent="0.4">
      <c r="A846" s="1" t="s">
        <v>910</v>
      </c>
    </row>
    <row r="847" spans="1:1" x14ac:dyDescent="0.4">
      <c r="A847" s="1" t="s">
        <v>911</v>
      </c>
    </row>
    <row r="848" spans="1:1" x14ac:dyDescent="0.4">
      <c r="A848" s="1" t="s">
        <v>912</v>
      </c>
    </row>
    <row r="849" spans="1:1" x14ac:dyDescent="0.4">
      <c r="A849" s="1" t="s">
        <v>913</v>
      </c>
    </row>
    <row r="850" spans="1:1" x14ac:dyDescent="0.4">
      <c r="A850" s="1" t="s">
        <v>914</v>
      </c>
    </row>
    <row r="851" spans="1:1" x14ac:dyDescent="0.4">
      <c r="A851" s="1" t="s">
        <v>915</v>
      </c>
    </row>
    <row r="852" spans="1:1" x14ac:dyDescent="0.4">
      <c r="A852" s="1" t="s">
        <v>916</v>
      </c>
    </row>
    <row r="853" spans="1:1" x14ac:dyDescent="0.4">
      <c r="A853" s="1" t="s">
        <v>917</v>
      </c>
    </row>
    <row r="854" spans="1:1" x14ac:dyDescent="0.4">
      <c r="A854" s="1" t="s">
        <v>918</v>
      </c>
    </row>
    <row r="855" spans="1:1" x14ac:dyDescent="0.4">
      <c r="A855" s="1" t="s">
        <v>919</v>
      </c>
    </row>
    <row r="856" spans="1:1" x14ac:dyDescent="0.4">
      <c r="A856" s="1" t="s">
        <v>920</v>
      </c>
    </row>
    <row r="857" spans="1:1" x14ac:dyDescent="0.4">
      <c r="A857" s="1" t="s">
        <v>921</v>
      </c>
    </row>
    <row r="858" spans="1:1" x14ac:dyDescent="0.4">
      <c r="A858" s="1" t="s">
        <v>922</v>
      </c>
    </row>
    <row r="859" spans="1:1" x14ac:dyDescent="0.4">
      <c r="A859" s="1" t="s">
        <v>923</v>
      </c>
    </row>
    <row r="860" spans="1:1" x14ac:dyDescent="0.4">
      <c r="A860" s="1" t="s">
        <v>924</v>
      </c>
    </row>
    <row r="861" spans="1:1" x14ac:dyDescent="0.4">
      <c r="A861" s="1" t="s">
        <v>925</v>
      </c>
    </row>
    <row r="862" spans="1:1" x14ac:dyDescent="0.4">
      <c r="A862" s="1" t="s">
        <v>926</v>
      </c>
    </row>
    <row r="863" spans="1:1" x14ac:dyDescent="0.4">
      <c r="A863" s="1" t="s">
        <v>927</v>
      </c>
    </row>
    <row r="864" spans="1:1" x14ac:dyDescent="0.4">
      <c r="A864" s="1" t="s">
        <v>928</v>
      </c>
    </row>
    <row r="865" spans="1:1" x14ac:dyDescent="0.4">
      <c r="A865" s="1" t="s">
        <v>929</v>
      </c>
    </row>
    <row r="866" spans="1:1" x14ac:dyDescent="0.4">
      <c r="A866" s="1" t="s">
        <v>930</v>
      </c>
    </row>
    <row r="867" spans="1:1" x14ac:dyDescent="0.4">
      <c r="A867" s="1" t="s">
        <v>931</v>
      </c>
    </row>
    <row r="868" spans="1:1" x14ac:dyDescent="0.4">
      <c r="A868" s="1" t="s">
        <v>932</v>
      </c>
    </row>
    <row r="869" spans="1:1" x14ac:dyDescent="0.4">
      <c r="A869" s="1" t="s">
        <v>933</v>
      </c>
    </row>
    <row r="870" spans="1:1" x14ac:dyDescent="0.4">
      <c r="A870" s="1" t="s">
        <v>934</v>
      </c>
    </row>
    <row r="871" spans="1:1" x14ac:dyDescent="0.4">
      <c r="A871" s="1" t="s">
        <v>935</v>
      </c>
    </row>
    <row r="872" spans="1:1" x14ac:dyDescent="0.4">
      <c r="A872" s="1" t="s">
        <v>936</v>
      </c>
    </row>
    <row r="873" spans="1:1" x14ac:dyDescent="0.4">
      <c r="A873" s="1" t="s">
        <v>937</v>
      </c>
    </row>
    <row r="874" spans="1:1" x14ac:dyDescent="0.4">
      <c r="A874" s="1" t="s">
        <v>938</v>
      </c>
    </row>
    <row r="875" spans="1:1" x14ac:dyDescent="0.4">
      <c r="A875" s="1" t="s">
        <v>939</v>
      </c>
    </row>
    <row r="876" spans="1:1" x14ac:dyDescent="0.4">
      <c r="A876" s="1" t="s">
        <v>940</v>
      </c>
    </row>
    <row r="877" spans="1:1" x14ac:dyDescent="0.4">
      <c r="A877" s="1" t="s">
        <v>941</v>
      </c>
    </row>
    <row r="878" spans="1:1" x14ac:dyDescent="0.4">
      <c r="A878" s="1" t="s">
        <v>942</v>
      </c>
    </row>
    <row r="879" spans="1:1" x14ac:dyDescent="0.4">
      <c r="A879" s="1" t="s">
        <v>943</v>
      </c>
    </row>
    <row r="880" spans="1:1" x14ac:dyDescent="0.4">
      <c r="A880" s="1" t="s">
        <v>944</v>
      </c>
    </row>
    <row r="881" spans="1:1" x14ac:dyDescent="0.4">
      <c r="A881" s="1" t="s">
        <v>945</v>
      </c>
    </row>
    <row r="882" spans="1:1" x14ac:dyDescent="0.4">
      <c r="A882" s="1" t="s">
        <v>946</v>
      </c>
    </row>
    <row r="883" spans="1:1" x14ac:dyDescent="0.4">
      <c r="A883" s="1" t="s">
        <v>947</v>
      </c>
    </row>
    <row r="884" spans="1:1" x14ac:dyDescent="0.4">
      <c r="A884" s="1" t="s">
        <v>948</v>
      </c>
    </row>
    <row r="885" spans="1:1" x14ac:dyDescent="0.4">
      <c r="A885" s="1" t="s">
        <v>949</v>
      </c>
    </row>
    <row r="886" spans="1:1" x14ac:dyDescent="0.4">
      <c r="A886" s="1" t="s">
        <v>950</v>
      </c>
    </row>
    <row r="887" spans="1:1" x14ac:dyDescent="0.4">
      <c r="A887" s="1" t="s">
        <v>951</v>
      </c>
    </row>
    <row r="888" spans="1:1" x14ac:dyDescent="0.4">
      <c r="A888" s="1" t="s">
        <v>952</v>
      </c>
    </row>
    <row r="889" spans="1:1" x14ac:dyDescent="0.4">
      <c r="A889" s="1" t="s">
        <v>953</v>
      </c>
    </row>
    <row r="890" spans="1:1" x14ac:dyDescent="0.4">
      <c r="A890" s="1" t="s">
        <v>954</v>
      </c>
    </row>
    <row r="891" spans="1:1" x14ac:dyDescent="0.4">
      <c r="A891" s="1" t="s">
        <v>955</v>
      </c>
    </row>
    <row r="892" spans="1:1" x14ac:dyDescent="0.4">
      <c r="A892" s="1" t="s">
        <v>956</v>
      </c>
    </row>
    <row r="893" spans="1:1" x14ac:dyDescent="0.4">
      <c r="A893" s="1" t="s">
        <v>957</v>
      </c>
    </row>
    <row r="894" spans="1:1" x14ac:dyDescent="0.4">
      <c r="A894" s="1" t="s">
        <v>958</v>
      </c>
    </row>
    <row r="895" spans="1:1" x14ac:dyDescent="0.4">
      <c r="A895" s="1" t="s">
        <v>959</v>
      </c>
    </row>
    <row r="896" spans="1:1" x14ac:dyDescent="0.4">
      <c r="A896" s="1" t="s">
        <v>960</v>
      </c>
    </row>
    <row r="897" spans="1:1" x14ac:dyDescent="0.4">
      <c r="A897" s="1" t="s">
        <v>961</v>
      </c>
    </row>
    <row r="898" spans="1:1" x14ac:dyDescent="0.4">
      <c r="A898" s="1" t="s">
        <v>962</v>
      </c>
    </row>
    <row r="899" spans="1:1" x14ac:dyDescent="0.4">
      <c r="A899" s="1" t="s">
        <v>963</v>
      </c>
    </row>
    <row r="900" spans="1:1" x14ac:dyDescent="0.4">
      <c r="A900" s="1" t="s">
        <v>964</v>
      </c>
    </row>
    <row r="901" spans="1:1" x14ac:dyDescent="0.4">
      <c r="A901" s="1" t="s">
        <v>965</v>
      </c>
    </row>
    <row r="902" spans="1:1" x14ac:dyDescent="0.4">
      <c r="A902" s="1" t="s">
        <v>966</v>
      </c>
    </row>
    <row r="903" spans="1:1" x14ac:dyDescent="0.4">
      <c r="A903" s="1" t="s">
        <v>967</v>
      </c>
    </row>
    <row r="904" spans="1:1" x14ac:dyDescent="0.4">
      <c r="A904" s="1" t="s">
        <v>968</v>
      </c>
    </row>
    <row r="905" spans="1:1" x14ac:dyDescent="0.4">
      <c r="A905" s="1" t="s">
        <v>969</v>
      </c>
    </row>
    <row r="906" spans="1:1" x14ac:dyDescent="0.4">
      <c r="A906" s="1" t="s">
        <v>970</v>
      </c>
    </row>
    <row r="907" spans="1:1" x14ac:dyDescent="0.4">
      <c r="A907" s="1" t="s">
        <v>971</v>
      </c>
    </row>
    <row r="908" spans="1:1" x14ac:dyDescent="0.4">
      <c r="A908" s="1" t="s">
        <v>972</v>
      </c>
    </row>
    <row r="909" spans="1:1" x14ac:dyDescent="0.4">
      <c r="A909" s="1" t="s">
        <v>973</v>
      </c>
    </row>
    <row r="910" spans="1:1" x14ac:dyDescent="0.4">
      <c r="A910" s="1" t="s">
        <v>974</v>
      </c>
    </row>
    <row r="911" spans="1:1" x14ac:dyDescent="0.4">
      <c r="A911" s="1" t="s">
        <v>975</v>
      </c>
    </row>
    <row r="912" spans="1:1" x14ac:dyDescent="0.4">
      <c r="A912" s="1" t="s">
        <v>976</v>
      </c>
    </row>
    <row r="913" spans="1:1" x14ac:dyDescent="0.4">
      <c r="A913" s="1" t="s">
        <v>977</v>
      </c>
    </row>
    <row r="914" spans="1:1" x14ac:dyDescent="0.4">
      <c r="A914" s="1" t="s">
        <v>978</v>
      </c>
    </row>
    <row r="915" spans="1:1" x14ac:dyDescent="0.4">
      <c r="A915" s="1" t="s">
        <v>979</v>
      </c>
    </row>
    <row r="916" spans="1:1" x14ac:dyDescent="0.4">
      <c r="A916" s="1" t="s">
        <v>980</v>
      </c>
    </row>
    <row r="917" spans="1:1" x14ac:dyDescent="0.4">
      <c r="A917" s="1" t="s">
        <v>981</v>
      </c>
    </row>
    <row r="918" spans="1:1" x14ac:dyDescent="0.4">
      <c r="A918" s="1" t="s">
        <v>982</v>
      </c>
    </row>
    <row r="919" spans="1:1" x14ac:dyDescent="0.4">
      <c r="A919" s="1" t="s">
        <v>983</v>
      </c>
    </row>
    <row r="920" spans="1:1" x14ac:dyDescent="0.4">
      <c r="A920" s="1" t="s">
        <v>984</v>
      </c>
    </row>
    <row r="921" spans="1:1" x14ac:dyDescent="0.4">
      <c r="A921" s="1" t="s">
        <v>985</v>
      </c>
    </row>
    <row r="922" spans="1:1" x14ac:dyDescent="0.4">
      <c r="A922" s="1" t="s">
        <v>986</v>
      </c>
    </row>
    <row r="923" spans="1:1" x14ac:dyDescent="0.4">
      <c r="A923" s="1" t="s">
        <v>987</v>
      </c>
    </row>
    <row r="924" spans="1:1" x14ac:dyDescent="0.4">
      <c r="A924" s="1" t="s">
        <v>988</v>
      </c>
    </row>
    <row r="925" spans="1:1" x14ac:dyDescent="0.4">
      <c r="A925" s="1" t="s">
        <v>989</v>
      </c>
    </row>
    <row r="926" spans="1:1" x14ac:dyDescent="0.4">
      <c r="A926" s="1" t="s">
        <v>990</v>
      </c>
    </row>
    <row r="927" spans="1:1" x14ac:dyDescent="0.4">
      <c r="A927" s="1" t="s">
        <v>991</v>
      </c>
    </row>
    <row r="928" spans="1:1" x14ac:dyDescent="0.4">
      <c r="A928" s="1" t="s">
        <v>992</v>
      </c>
    </row>
    <row r="929" spans="1:1" x14ac:dyDescent="0.4">
      <c r="A929" s="1" t="s">
        <v>993</v>
      </c>
    </row>
    <row r="930" spans="1:1" x14ac:dyDescent="0.4">
      <c r="A930" s="1" t="s">
        <v>994</v>
      </c>
    </row>
    <row r="931" spans="1:1" x14ac:dyDescent="0.4">
      <c r="A931" s="1" t="s">
        <v>995</v>
      </c>
    </row>
    <row r="932" spans="1:1" x14ac:dyDescent="0.4">
      <c r="A932" s="1" t="s">
        <v>996</v>
      </c>
    </row>
    <row r="933" spans="1:1" x14ac:dyDescent="0.4">
      <c r="A933" s="1" t="s">
        <v>997</v>
      </c>
    </row>
    <row r="934" spans="1:1" x14ac:dyDescent="0.4">
      <c r="A934" s="1" t="s">
        <v>998</v>
      </c>
    </row>
    <row r="935" spans="1:1" x14ac:dyDescent="0.4">
      <c r="A935" s="1" t="s">
        <v>999</v>
      </c>
    </row>
    <row r="936" spans="1:1" x14ac:dyDescent="0.4">
      <c r="A936" s="1" t="s">
        <v>1000</v>
      </c>
    </row>
    <row r="937" spans="1:1" x14ac:dyDescent="0.4">
      <c r="A937" s="1" t="s">
        <v>1001</v>
      </c>
    </row>
    <row r="938" spans="1:1" x14ac:dyDescent="0.4">
      <c r="A938" s="1" t="s">
        <v>1002</v>
      </c>
    </row>
    <row r="939" spans="1:1" x14ac:dyDescent="0.4">
      <c r="A939" s="1" t="s">
        <v>1003</v>
      </c>
    </row>
    <row r="940" spans="1:1" x14ac:dyDescent="0.4">
      <c r="A940" s="1" t="s">
        <v>1004</v>
      </c>
    </row>
    <row r="941" spans="1:1" x14ac:dyDescent="0.4">
      <c r="A941" s="1" t="s">
        <v>1005</v>
      </c>
    </row>
    <row r="942" spans="1:1" x14ac:dyDescent="0.4">
      <c r="A942" s="1" t="s">
        <v>1006</v>
      </c>
    </row>
    <row r="943" spans="1:1" x14ac:dyDescent="0.4">
      <c r="A943" s="1" t="s">
        <v>1007</v>
      </c>
    </row>
    <row r="944" spans="1:1" x14ac:dyDescent="0.4">
      <c r="A944" s="1" t="s">
        <v>1008</v>
      </c>
    </row>
    <row r="945" spans="1:1" x14ac:dyDescent="0.4">
      <c r="A945" s="1" t="s">
        <v>1009</v>
      </c>
    </row>
    <row r="946" spans="1:1" x14ac:dyDescent="0.4">
      <c r="A946" s="1" t="s">
        <v>1010</v>
      </c>
    </row>
    <row r="947" spans="1:1" x14ac:dyDescent="0.4">
      <c r="A947" s="1" t="s">
        <v>1011</v>
      </c>
    </row>
    <row r="948" spans="1:1" x14ac:dyDescent="0.4">
      <c r="A948" s="1" t="s">
        <v>1012</v>
      </c>
    </row>
    <row r="949" spans="1:1" x14ac:dyDescent="0.4">
      <c r="A949" s="1" t="s">
        <v>1013</v>
      </c>
    </row>
    <row r="950" spans="1:1" x14ac:dyDescent="0.4">
      <c r="A950" s="1" t="s">
        <v>1014</v>
      </c>
    </row>
    <row r="951" spans="1:1" x14ac:dyDescent="0.4">
      <c r="A951" s="1" t="s">
        <v>1015</v>
      </c>
    </row>
    <row r="952" spans="1:1" x14ac:dyDescent="0.4">
      <c r="A952" s="1" t="s">
        <v>1016</v>
      </c>
    </row>
    <row r="953" spans="1:1" x14ac:dyDescent="0.4">
      <c r="A953" s="1" t="s">
        <v>1017</v>
      </c>
    </row>
    <row r="954" spans="1:1" x14ac:dyDescent="0.4">
      <c r="A954" s="1" t="s">
        <v>1018</v>
      </c>
    </row>
    <row r="955" spans="1:1" x14ac:dyDescent="0.4">
      <c r="A955" s="1" t="s">
        <v>1019</v>
      </c>
    </row>
    <row r="956" spans="1:1" x14ac:dyDescent="0.4">
      <c r="A956" s="1" t="s">
        <v>1020</v>
      </c>
    </row>
    <row r="957" spans="1:1" x14ac:dyDescent="0.4">
      <c r="A957" s="1" t="s">
        <v>1021</v>
      </c>
    </row>
    <row r="958" spans="1:1" x14ac:dyDescent="0.4">
      <c r="A958" s="1" t="s">
        <v>1022</v>
      </c>
    </row>
    <row r="959" spans="1:1" x14ac:dyDescent="0.4">
      <c r="A959" s="1" t="s">
        <v>1023</v>
      </c>
    </row>
    <row r="960" spans="1:1" x14ac:dyDescent="0.4">
      <c r="A960" s="1" t="s">
        <v>1024</v>
      </c>
    </row>
    <row r="961" spans="1:1" x14ac:dyDescent="0.4">
      <c r="A961" s="1" t="s">
        <v>1025</v>
      </c>
    </row>
    <row r="962" spans="1:1" x14ac:dyDescent="0.4">
      <c r="A962" s="1" t="s">
        <v>1026</v>
      </c>
    </row>
    <row r="963" spans="1:1" x14ac:dyDescent="0.4">
      <c r="A963" s="1" t="s">
        <v>1027</v>
      </c>
    </row>
    <row r="964" spans="1:1" x14ac:dyDescent="0.4">
      <c r="A964" s="1" t="s">
        <v>1028</v>
      </c>
    </row>
    <row r="965" spans="1:1" x14ac:dyDescent="0.4">
      <c r="A965" s="1" t="s">
        <v>1029</v>
      </c>
    </row>
    <row r="966" spans="1:1" x14ac:dyDescent="0.4">
      <c r="A966" s="1" t="s">
        <v>1030</v>
      </c>
    </row>
    <row r="967" spans="1:1" x14ac:dyDescent="0.4">
      <c r="A967" s="1" t="s">
        <v>1031</v>
      </c>
    </row>
    <row r="968" spans="1:1" x14ac:dyDescent="0.4">
      <c r="A968" s="1" t="s">
        <v>1032</v>
      </c>
    </row>
    <row r="969" spans="1:1" x14ac:dyDescent="0.4">
      <c r="A969" s="1" t="s">
        <v>1033</v>
      </c>
    </row>
    <row r="970" spans="1:1" x14ac:dyDescent="0.4">
      <c r="A970" s="1" t="s">
        <v>1034</v>
      </c>
    </row>
    <row r="971" spans="1:1" x14ac:dyDescent="0.4">
      <c r="A971" s="1" t="s">
        <v>1035</v>
      </c>
    </row>
    <row r="972" spans="1:1" x14ac:dyDescent="0.4">
      <c r="A972" s="1" t="s">
        <v>1036</v>
      </c>
    </row>
    <row r="973" spans="1:1" x14ac:dyDescent="0.4">
      <c r="A973" s="1" t="s">
        <v>1037</v>
      </c>
    </row>
    <row r="974" spans="1:1" x14ac:dyDescent="0.4">
      <c r="A974" s="1" t="s">
        <v>1038</v>
      </c>
    </row>
    <row r="975" spans="1:1" x14ac:dyDescent="0.4">
      <c r="A975" s="1" t="s">
        <v>1039</v>
      </c>
    </row>
    <row r="976" spans="1:1" x14ac:dyDescent="0.4">
      <c r="A976" s="1" t="s">
        <v>1040</v>
      </c>
    </row>
    <row r="977" spans="1:1" x14ac:dyDescent="0.4">
      <c r="A977" s="1" t="s">
        <v>1041</v>
      </c>
    </row>
    <row r="978" spans="1:1" x14ac:dyDescent="0.4">
      <c r="A978" s="1" t="s">
        <v>1042</v>
      </c>
    </row>
    <row r="979" spans="1:1" x14ac:dyDescent="0.4">
      <c r="A979" s="1" t="s">
        <v>1043</v>
      </c>
    </row>
    <row r="980" spans="1:1" x14ac:dyDescent="0.4">
      <c r="A980" s="1" t="s">
        <v>1044</v>
      </c>
    </row>
    <row r="981" spans="1:1" x14ac:dyDescent="0.4">
      <c r="A981" s="1" t="s">
        <v>1045</v>
      </c>
    </row>
    <row r="982" spans="1:1" x14ac:dyDescent="0.4">
      <c r="A982" s="1" t="s">
        <v>1046</v>
      </c>
    </row>
    <row r="983" spans="1:1" x14ac:dyDescent="0.4">
      <c r="A983" s="1" t="s">
        <v>1047</v>
      </c>
    </row>
    <row r="984" spans="1:1" x14ac:dyDescent="0.4">
      <c r="A984" s="1" t="s">
        <v>1048</v>
      </c>
    </row>
    <row r="985" spans="1:1" x14ac:dyDescent="0.4">
      <c r="A985" s="1" t="s">
        <v>1049</v>
      </c>
    </row>
    <row r="986" spans="1:1" x14ac:dyDescent="0.4">
      <c r="A986" s="1" t="s">
        <v>1050</v>
      </c>
    </row>
    <row r="987" spans="1:1" x14ac:dyDescent="0.4">
      <c r="A987" s="1" t="s">
        <v>1051</v>
      </c>
    </row>
    <row r="988" spans="1:1" x14ac:dyDescent="0.4">
      <c r="A988" s="1" t="s">
        <v>1052</v>
      </c>
    </row>
    <row r="989" spans="1:1" x14ac:dyDescent="0.4">
      <c r="A989" s="1" t="s">
        <v>1053</v>
      </c>
    </row>
    <row r="990" spans="1:1" x14ac:dyDescent="0.4">
      <c r="A990" s="1" t="s">
        <v>1054</v>
      </c>
    </row>
    <row r="991" spans="1:1" x14ac:dyDescent="0.4">
      <c r="A991" s="1" t="s">
        <v>1055</v>
      </c>
    </row>
    <row r="992" spans="1:1" x14ac:dyDescent="0.4">
      <c r="A992" s="1" t="s">
        <v>1056</v>
      </c>
    </row>
    <row r="993" spans="1:1" x14ac:dyDescent="0.4">
      <c r="A993" s="1" t="s">
        <v>1057</v>
      </c>
    </row>
    <row r="994" spans="1:1" x14ac:dyDescent="0.4">
      <c r="A994" s="1" t="s">
        <v>1058</v>
      </c>
    </row>
    <row r="995" spans="1:1" x14ac:dyDescent="0.4">
      <c r="A995" s="1" t="s">
        <v>1059</v>
      </c>
    </row>
    <row r="996" spans="1:1" x14ac:dyDescent="0.4">
      <c r="A996" s="1" t="s">
        <v>1060</v>
      </c>
    </row>
    <row r="997" spans="1:1" x14ac:dyDescent="0.4">
      <c r="A997" s="1" t="s">
        <v>1061</v>
      </c>
    </row>
    <row r="998" spans="1:1" x14ac:dyDescent="0.4">
      <c r="A998" s="1" t="s">
        <v>1062</v>
      </c>
    </row>
    <row r="999" spans="1:1" x14ac:dyDescent="0.4">
      <c r="A999" s="1" t="s">
        <v>1063</v>
      </c>
    </row>
    <row r="1000" spans="1:1" x14ac:dyDescent="0.4">
      <c r="A1000" s="1" t="s">
        <v>1064</v>
      </c>
    </row>
    <row r="1001" spans="1:1" x14ac:dyDescent="0.4">
      <c r="A1001" s="1" t="s">
        <v>1065</v>
      </c>
    </row>
    <row r="1002" spans="1:1" x14ac:dyDescent="0.4">
      <c r="A1002" s="1" t="s">
        <v>1066</v>
      </c>
    </row>
    <row r="1003" spans="1:1" x14ac:dyDescent="0.4">
      <c r="A1003" s="1" t="s">
        <v>1067</v>
      </c>
    </row>
    <row r="1004" spans="1:1" x14ac:dyDescent="0.4">
      <c r="A1004" s="1" t="s">
        <v>1068</v>
      </c>
    </row>
    <row r="1005" spans="1:1" x14ac:dyDescent="0.4">
      <c r="A1005" s="1" t="s">
        <v>1069</v>
      </c>
    </row>
    <row r="1006" spans="1:1" x14ac:dyDescent="0.4">
      <c r="A1006" s="1" t="s">
        <v>1070</v>
      </c>
    </row>
    <row r="1007" spans="1:1" x14ac:dyDescent="0.4">
      <c r="A1007" s="1" t="s">
        <v>1071</v>
      </c>
    </row>
    <row r="1008" spans="1:1" x14ac:dyDescent="0.4">
      <c r="A1008" s="1" t="s">
        <v>1072</v>
      </c>
    </row>
    <row r="1009" spans="1:1" x14ac:dyDescent="0.4">
      <c r="A1009" s="1" t="s">
        <v>1073</v>
      </c>
    </row>
    <row r="1010" spans="1:1" x14ac:dyDescent="0.4">
      <c r="A1010" s="1" t="s">
        <v>1074</v>
      </c>
    </row>
    <row r="1011" spans="1:1" x14ac:dyDescent="0.4">
      <c r="A1011" s="1" t="s">
        <v>1075</v>
      </c>
    </row>
    <row r="1012" spans="1:1" x14ac:dyDescent="0.4">
      <c r="A1012" s="1" t="s">
        <v>1076</v>
      </c>
    </row>
    <row r="1013" spans="1:1" x14ac:dyDescent="0.4">
      <c r="A1013" s="1" t="s">
        <v>1077</v>
      </c>
    </row>
    <row r="1014" spans="1:1" x14ac:dyDescent="0.4">
      <c r="A1014" s="1" t="s">
        <v>1078</v>
      </c>
    </row>
    <row r="1015" spans="1:1" x14ac:dyDescent="0.4">
      <c r="A1015" s="1" t="s">
        <v>1079</v>
      </c>
    </row>
    <row r="1016" spans="1:1" x14ac:dyDescent="0.4">
      <c r="A1016" s="1" t="s">
        <v>1080</v>
      </c>
    </row>
    <row r="1017" spans="1:1" x14ac:dyDescent="0.4">
      <c r="A1017" s="1" t="s">
        <v>1081</v>
      </c>
    </row>
    <row r="1018" spans="1:1" x14ac:dyDescent="0.4">
      <c r="A1018" s="1" t="s">
        <v>1082</v>
      </c>
    </row>
    <row r="1019" spans="1:1" x14ac:dyDescent="0.4">
      <c r="A1019" s="1" t="s">
        <v>1083</v>
      </c>
    </row>
    <row r="1020" spans="1:1" x14ac:dyDescent="0.4">
      <c r="A1020" s="1" t="s">
        <v>1084</v>
      </c>
    </row>
    <row r="1021" spans="1:1" x14ac:dyDescent="0.4">
      <c r="A1021" s="1" t="s">
        <v>1085</v>
      </c>
    </row>
    <row r="1022" spans="1:1" x14ac:dyDescent="0.4">
      <c r="A1022" s="1" t="s">
        <v>1086</v>
      </c>
    </row>
    <row r="1023" spans="1:1" x14ac:dyDescent="0.4">
      <c r="A1023" s="1" t="s">
        <v>1087</v>
      </c>
    </row>
    <row r="1024" spans="1:1" x14ac:dyDescent="0.4">
      <c r="A1024" s="1" t="s">
        <v>1088</v>
      </c>
    </row>
    <row r="1025" spans="1:1" x14ac:dyDescent="0.4">
      <c r="A1025" s="1" t="s">
        <v>1089</v>
      </c>
    </row>
    <row r="1026" spans="1:1" x14ac:dyDescent="0.4">
      <c r="A1026" s="1" t="s">
        <v>1090</v>
      </c>
    </row>
    <row r="1027" spans="1:1" x14ac:dyDescent="0.4">
      <c r="A1027" s="1" t="s">
        <v>1091</v>
      </c>
    </row>
    <row r="1028" spans="1:1" x14ac:dyDescent="0.4">
      <c r="A1028" s="1" t="s">
        <v>1092</v>
      </c>
    </row>
    <row r="1029" spans="1:1" x14ac:dyDescent="0.4">
      <c r="A1029" s="1" t="s">
        <v>1093</v>
      </c>
    </row>
    <row r="1030" spans="1:1" x14ac:dyDescent="0.4">
      <c r="A1030" s="1" t="s">
        <v>1094</v>
      </c>
    </row>
    <row r="1031" spans="1:1" x14ac:dyDescent="0.4">
      <c r="A1031" s="1" t="s">
        <v>1095</v>
      </c>
    </row>
    <row r="1032" spans="1:1" x14ac:dyDescent="0.4">
      <c r="A1032" s="1" t="s">
        <v>1096</v>
      </c>
    </row>
    <row r="1033" spans="1:1" x14ac:dyDescent="0.4">
      <c r="A1033" s="1" t="s">
        <v>1097</v>
      </c>
    </row>
    <row r="1034" spans="1:1" x14ac:dyDescent="0.4">
      <c r="A1034" s="1" t="s">
        <v>1098</v>
      </c>
    </row>
    <row r="1035" spans="1:1" x14ac:dyDescent="0.4">
      <c r="A1035" s="1" t="s">
        <v>1099</v>
      </c>
    </row>
    <row r="1036" spans="1:1" x14ac:dyDescent="0.4">
      <c r="A1036" s="1" t="s">
        <v>1100</v>
      </c>
    </row>
    <row r="1037" spans="1:1" x14ac:dyDescent="0.4">
      <c r="A1037" s="1" t="s">
        <v>1101</v>
      </c>
    </row>
    <row r="1038" spans="1:1" x14ac:dyDescent="0.4">
      <c r="A1038" s="1" t="s">
        <v>1102</v>
      </c>
    </row>
    <row r="1039" spans="1:1" x14ac:dyDescent="0.4">
      <c r="A1039" s="1" t="s">
        <v>1103</v>
      </c>
    </row>
    <row r="1040" spans="1:1" x14ac:dyDescent="0.4">
      <c r="A1040" s="1" t="s">
        <v>1104</v>
      </c>
    </row>
    <row r="1041" spans="1:1" x14ac:dyDescent="0.4">
      <c r="A1041" s="1" t="s">
        <v>1105</v>
      </c>
    </row>
    <row r="1042" spans="1:1" x14ac:dyDescent="0.4">
      <c r="A1042" s="1" t="s">
        <v>1106</v>
      </c>
    </row>
    <row r="1043" spans="1:1" x14ac:dyDescent="0.4">
      <c r="A1043" s="1" t="s">
        <v>1107</v>
      </c>
    </row>
    <row r="1044" spans="1:1" x14ac:dyDescent="0.4">
      <c r="A1044" s="1" t="s">
        <v>1108</v>
      </c>
    </row>
    <row r="1045" spans="1:1" x14ac:dyDescent="0.4">
      <c r="A1045" s="1" t="s">
        <v>1109</v>
      </c>
    </row>
    <row r="1046" spans="1:1" x14ac:dyDescent="0.4">
      <c r="A1046" s="1" t="s">
        <v>1110</v>
      </c>
    </row>
    <row r="1047" spans="1:1" x14ac:dyDescent="0.4">
      <c r="A1047" s="1" t="s">
        <v>1111</v>
      </c>
    </row>
    <row r="1048" spans="1:1" x14ac:dyDescent="0.4">
      <c r="A1048" s="1" t="s">
        <v>1112</v>
      </c>
    </row>
    <row r="1049" spans="1:1" x14ac:dyDescent="0.4">
      <c r="A1049" s="1" t="s">
        <v>1113</v>
      </c>
    </row>
    <row r="1050" spans="1:1" x14ac:dyDescent="0.4">
      <c r="A1050" s="1" t="s">
        <v>1114</v>
      </c>
    </row>
    <row r="1051" spans="1:1" x14ac:dyDescent="0.4">
      <c r="A1051" s="1" t="s">
        <v>1115</v>
      </c>
    </row>
    <row r="1052" spans="1:1" x14ac:dyDescent="0.4">
      <c r="A1052" s="1" t="s">
        <v>1116</v>
      </c>
    </row>
    <row r="1053" spans="1:1" x14ac:dyDescent="0.4">
      <c r="A1053" s="1" t="s">
        <v>1117</v>
      </c>
    </row>
    <row r="1054" spans="1:1" x14ac:dyDescent="0.4">
      <c r="A1054" s="1" t="s">
        <v>1118</v>
      </c>
    </row>
    <row r="1055" spans="1:1" x14ac:dyDescent="0.4">
      <c r="A1055" s="1" t="s">
        <v>1119</v>
      </c>
    </row>
    <row r="1056" spans="1:1" x14ac:dyDescent="0.4">
      <c r="A1056" s="1" t="s">
        <v>1120</v>
      </c>
    </row>
    <row r="1057" spans="1:1" x14ac:dyDescent="0.4">
      <c r="A1057" s="1" t="s">
        <v>1121</v>
      </c>
    </row>
    <row r="1058" spans="1:1" x14ac:dyDescent="0.4">
      <c r="A1058" s="1" t="s">
        <v>1122</v>
      </c>
    </row>
    <row r="1059" spans="1:1" x14ac:dyDescent="0.4">
      <c r="A1059" s="1" t="s">
        <v>1123</v>
      </c>
    </row>
    <row r="1060" spans="1:1" x14ac:dyDescent="0.4">
      <c r="A1060" s="1" t="s">
        <v>1124</v>
      </c>
    </row>
    <row r="1061" spans="1:1" x14ac:dyDescent="0.4">
      <c r="A1061" s="1" t="s">
        <v>1125</v>
      </c>
    </row>
    <row r="1062" spans="1:1" x14ac:dyDescent="0.4">
      <c r="A1062" s="1" t="s">
        <v>1126</v>
      </c>
    </row>
    <row r="1063" spans="1:1" x14ac:dyDescent="0.4">
      <c r="A1063" s="1" t="s">
        <v>1127</v>
      </c>
    </row>
    <row r="1064" spans="1:1" x14ac:dyDescent="0.4">
      <c r="A1064" s="1" t="s">
        <v>1128</v>
      </c>
    </row>
    <row r="1065" spans="1:1" x14ac:dyDescent="0.4">
      <c r="A1065" s="1" t="s">
        <v>1129</v>
      </c>
    </row>
    <row r="1066" spans="1:1" x14ac:dyDescent="0.4">
      <c r="A1066" s="1" t="s">
        <v>1130</v>
      </c>
    </row>
    <row r="1067" spans="1:1" x14ac:dyDescent="0.4">
      <c r="A1067" s="1" t="s">
        <v>1131</v>
      </c>
    </row>
    <row r="1068" spans="1:1" x14ac:dyDescent="0.4">
      <c r="A1068" s="1" t="s">
        <v>1132</v>
      </c>
    </row>
    <row r="1069" spans="1:1" x14ac:dyDescent="0.4">
      <c r="A1069" s="1" t="s">
        <v>1133</v>
      </c>
    </row>
    <row r="1070" spans="1:1" x14ac:dyDescent="0.4">
      <c r="A1070" s="1" t="s">
        <v>1134</v>
      </c>
    </row>
    <row r="1071" spans="1:1" x14ac:dyDescent="0.4">
      <c r="A1071" s="1" t="s">
        <v>1135</v>
      </c>
    </row>
    <row r="1072" spans="1:1" x14ac:dyDescent="0.4">
      <c r="A1072" s="1" t="s">
        <v>1136</v>
      </c>
    </row>
    <row r="1073" spans="1:1" x14ac:dyDescent="0.4">
      <c r="A1073" s="1" t="s">
        <v>1137</v>
      </c>
    </row>
    <row r="1074" spans="1:1" x14ac:dyDescent="0.4">
      <c r="A1074" s="1" t="s">
        <v>1138</v>
      </c>
    </row>
    <row r="1075" spans="1:1" x14ac:dyDescent="0.4">
      <c r="A1075" s="1" t="s">
        <v>1139</v>
      </c>
    </row>
    <row r="1076" spans="1:1" x14ac:dyDescent="0.4">
      <c r="A1076" s="1" t="s">
        <v>1140</v>
      </c>
    </row>
    <row r="1077" spans="1:1" x14ac:dyDescent="0.4">
      <c r="A1077" s="1" t="s">
        <v>1141</v>
      </c>
    </row>
    <row r="1078" spans="1:1" x14ac:dyDescent="0.4">
      <c r="A1078" s="1" t="s">
        <v>1142</v>
      </c>
    </row>
    <row r="1079" spans="1:1" x14ac:dyDescent="0.4">
      <c r="A1079" s="1" t="s">
        <v>1143</v>
      </c>
    </row>
    <row r="1080" spans="1:1" x14ac:dyDescent="0.4">
      <c r="A1080" s="1" t="s">
        <v>1144</v>
      </c>
    </row>
    <row r="1081" spans="1:1" x14ac:dyDescent="0.4">
      <c r="A1081" s="1" t="s">
        <v>1145</v>
      </c>
    </row>
    <row r="1082" spans="1:1" x14ac:dyDescent="0.4">
      <c r="A1082" s="1" t="s">
        <v>1146</v>
      </c>
    </row>
    <row r="1083" spans="1:1" x14ac:dyDescent="0.4">
      <c r="A1083" s="1" t="s">
        <v>1147</v>
      </c>
    </row>
    <row r="1084" spans="1:1" x14ac:dyDescent="0.4">
      <c r="A1084" s="1" t="s">
        <v>1148</v>
      </c>
    </row>
    <row r="1085" spans="1:1" x14ac:dyDescent="0.4">
      <c r="A1085" s="1" t="s">
        <v>1149</v>
      </c>
    </row>
    <row r="1086" spans="1:1" x14ac:dyDescent="0.4">
      <c r="A1086" s="1" t="s">
        <v>1150</v>
      </c>
    </row>
    <row r="1087" spans="1:1" x14ac:dyDescent="0.4">
      <c r="A1087" s="1" t="s">
        <v>1151</v>
      </c>
    </row>
    <row r="1088" spans="1:1" x14ac:dyDescent="0.4">
      <c r="A1088" s="1" t="s">
        <v>1152</v>
      </c>
    </row>
    <row r="1089" spans="1:1" x14ac:dyDescent="0.4">
      <c r="A1089" s="1" t="s">
        <v>1153</v>
      </c>
    </row>
    <row r="1090" spans="1:1" x14ac:dyDescent="0.4">
      <c r="A1090" s="1" t="s">
        <v>1154</v>
      </c>
    </row>
    <row r="1091" spans="1:1" x14ac:dyDescent="0.4">
      <c r="A1091" s="1" t="s">
        <v>1155</v>
      </c>
    </row>
    <row r="1092" spans="1:1" x14ac:dyDescent="0.4">
      <c r="A1092" s="1" t="s">
        <v>1156</v>
      </c>
    </row>
    <row r="1093" spans="1:1" x14ac:dyDescent="0.4">
      <c r="A1093" s="1" t="s">
        <v>1157</v>
      </c>
    </row>
    <row r="1094" spans="1:1" x14ac:dyDescent="0.4">
      <c r="A1094" s="1" t="s">
        <v>1158</v>
      </c>
    </row>
    <row r="1095" spans="1:1" x14ac:dyDescent="0.4">
      <c r="A1095" s="1" t="s">
        <v>1159</v>
      </c>
    </row>
    <row r="1096" spans="1:1" x14ac:dyDescent="0.4">
      <c r="A1096" s="1" t="s">
        <v>1160</v>
      </c>
    </row>
    <row r="1097" spans="1:1" x14ac:dyDescent="0.4">
      <c r="A1097" s="1" t="s">
        <v>1161</v>
      </c>
    </row>
    <row r="1098" spans="1:1" x14ac:dyDescent="0.4">
      <c r="A1098" s="1" t="s">
        <v>1162</v>
      </c>
    </row>
    <row r="1099" spans="1:1" x14ac:dyDescent="0.4">
      <c r="A1099" s="1" t="s">
        <v>1163</v>
      </c>
    </row>
    <row r="1100" spans="1:1" x14ac:dyDescent="0.4">
      <c r="A1100" s="1" t="s">
        <v>1164</v>
      </c>
    </row>
    <row r="1101" spans="1:1" x14ac:dyDescent="0.4">
      <c r="A1101" s="1" t="s">
        <v>1165</v>
      </c>
    </row>
    <row r="1102" spans="1:1" x14ac:dyDescent="0.4">
      <c r="A1102" s="1" t="s">
        <v>1166</v>
      </c>
    </row>
    <row r="1103" spans="1:1" x14ac:dyDescent="0.4">
      <c r="A1103" s="1" t="s">
        <v>1167</v>
      </c>
    </row>
    <row r="1104" spans="1:1" x14ac:dyDescent="0.4">
      <c r="A1104" s="1" t="s">
        <v>1168</v>
      </c>
    </row>
    <row r="1105" spans="1:1" x14ac:dyDescent="0.4">
      <c r="A1105" s="1" t="s">
        <v>1169</v>
      </c>
    </row>
    <row r="1106" spans="1:1" x14ac:dyDescent="0.4">
      <c r="A1106" s="1" t="s">
        <v>1170</v>
      </c>
    </row>
    <row r="1107" spans="1:1" x14ac:dyDescent="0.4">
      <c r="A1107" s="1" t="s">
        <v>1171</v>
      </c>
    </row>
    <row r="1108" spans="1:1" x14ac:dyDescent="0.4">
      <c r="A1108" s="1" t="s">
        <v>1172</v>
      </c>
    </row>
    <row r="1109" spans="1:1" x14ac:dyDescent="0.4">
      <c r="A1109" s="1" t="s">
        <v>1173</v>
      </c>
    </row>
    <row r="1110" spans="1:1" x14ac:dyDescent="0.4">
      <c r="A1110" s="1" t="s">
        <v>1174</v>
      </c>
    </row>
    <row r="1111" spans="1:1" x14ac:dyDescent="0.4">
      <c r="A1111" s="1" t="s">
        <v>1175</v>
      </c>
    </row>
    <row r="1112" spans="1:1" x14ac:dyDescent="0.4">
      <c r="A1112" s="1" t="s">
        <v>1176</v>
      </c>
    </row>
    <row r="1113" spans="1:1" x14ac:dyDescent="0.4">
      <c r="A1113" s="1" t="s">
        <v>1177</v>
      </c>
    </row>
    <row r="1114" spans="1:1" x14ac:dyDescent="0.4">
      <c r="A1114" s="1" t="s">
        <v>1178</v>
      </c>
    </row>
    <row r="1115" spans="1:1" x14ac:dyDescent="0.4">
      <c r="A1115" s="1" t="s">
        <v>1179</v>
      </c>
    </row>
    <row r="1116" spans="1:1" x14ac:dyDescent="0.4">
      <c r="A1116" s="1" t="s">
        <v>1180</v>
      </c>
    </row>
    <row r="1117" spans="1:1" x14ac:dyDescent="0.4">
      <c r="A1117" s="1" t="s">
        <v>1181</v>
      </c>
    </row>
    <row r="1118" spans="1:1" x14ac:dyDescent="0.4">
      <c r="A1118" s="1" t="s">
        <v>1182</v>
      </c>
    </row>
    <row r="1119" spans="1:1" x14ac:dyDescent="0.4">
      <c r="A1119" s="1" t="s">
        <v>1183</v>
      </c>
    </row>
    <row r="1120" spans="1:1" x14ac:dyDescent="0.4">
      <c r="A1120" s="1" t="s">
        <v>1184</v>
      </c>
    </row>
    <row r="1121" spans="1:1" x14ac:dyDescent="0.4">
      <c r="A1121" s="1" t="s">
        <v>1185</v>
      </c>
    </row>
    <row r="1122" spans="1:1" x14ac:dyDescent="0.4">
      <c r="A1122" s="1" t="s">
        <v>1186</v>
      </c>
    </row>
    <row r="1123" spans="1:1" x14ac:dyDescent="0.4">
      <c r="A1123" s="1" t="s">
        <v>1187</v>
      </c>
    </row>
    <row r="1124" spans="1:1" x14ac:dyDescent="0.4">
      <c r="A1124" s="1" t="s">
        <v>1188</v>
      </c>
    </row>
    <row r="1125" spans="1:1" x14ac:dyDescent="0.4">
      <c r="A1125" s="1" t="s">
        <v>1189</v>
      </c>
    </row>
    <row r="1126" spans="1:1" x14ac:dyDescent="0.4">
      <c r="A1126" s="1" t="s">
        <v>1190</v>
      </c>
    </row>
    <row r="1127" spans="1:1" x14ac:dyDescent="0.4">
      <c r="A1127" s="1" t="s">
        <v>1191</v>
      </c>
    </row>
    <row r="1128" spans="1:1" x14ac:dyDescent="0.4">
      <c r="A1128" s="1" t="s">
        <v>1192</v>
      </c>
    </row>
    <row r="1129" spans="1:1" x14ac:dyDescent="0.4">
      <c r="A1129" s="1" t="s">
        <v>1193</v>
      </c>
    </row>
    <row r="1130" spans="1:1" x14ac:dyDescent="0.4">
      <c r="A1130" s="1" t="s">
        <v>1194</v>
      </c>
    </row>
    <row r="1131" spans="1:1" x14ac:dyDescent="0.4">
      <c r="A1131" s="1" t="s">
        <v>1195</v>
      </c>
    </row>
    <row r="1132" spans="1:1" x14ac:dyDescent="0.4">
      <c r="A1132" s="1" t="s">
        <v>1196</v>
      </c>
    </row>
    <row r="1133" spans="1:1" x14ac:dyDescent="0.4">
      <c r="A1133" s="1" t="s">
        <v>1197</v>
      </c>
    </row>
    <row r="1134" spans="1:1" x14ac:dyDescent="0.4">
      <c r="A1134" s="1" t="s">
        <v>1198</v>
      </c>
    </row>
    <row r="1135" spans="1:1" x14ac:dyDescent="0.4">
      <c r="A1135" s="1" t="s">
        <v>1199</v>
      </c>
    </row>
    <row r="1136" spans="1:1" x14ac:dyDescent="0.4">
      <c r="A1136" s="1" t="s">
        <v>1200</v>
      </c>
    </row>
    <row r="1137" spans="1:1" x14ac:dyDescent="0.4">
      <c r="A1137" s="1" t="s">
        <v>1201</v>
      </c>
    </row>
    <row r="1138" spans="1:1" x14ac:dyDescent="0.4">
      <c r="A1138" s="1" t="s">
        <v>1202</v>
      </c>
    </row>
    <row r="1139" spans="1:1" x14ac:dyDescent="0.4">
      <c r="A1139" s="1" t="s">
        <v>1203</v>
      </c>
    </row>
    <row r="1140" spans="1:1" x14ac:dyDescent="0.4">
      <c r="A1140" s="1" t="s">
        <v>1204</v>
      </c>
    </row>
    <row r="1141" spans="1:1" x14ac:dyDescent="0.4">
      <c r="A1141" s="1" t="s">
        <v>1205</v>
      </c>
    </row>
    <row r="1142" spans="1:1" x14ac:dyDescent="0.4">
      <c r="A1142" s="1" t="s">
        <v>1206</v>
      </c>
    </row>
    <row r="1143" spans="1:1" x14ac:dyDescent="0.4">
      <c r="A1143" s="1" t="s">
        <v>1207</v>
      </c>
    </row>
    <row r="1144" spans="1:1" x14ac:dyDescent="0.4">
      <c r="A1144" s="1" t="s">
        <v>1208</v>
      </c>
    </row>
    <row r="1145" spans="1:1" x14ac:dyDescent="0.4">
      <c r="A1145" s="1" t="s">
        <v>1209</v>
      </c>
    </row>
    <row r="1146" spans="1:1" x14ac:dyDescent="0.4">
      <c r="A1146" s="1" t="s">
        <v>1210</v>
      </c>
    </row>
    <row r="1147" spans="1:1" x14ac:dyDescent="0.4">
      <c r="A1147" s="1" t="s">
        <v>1211</v>
      </c>
    </row>
    <row r="1148" spans="1:1" x14ac:dyDescent="0.4">
      <c r="A1148" s="1" t="s">
        <v>1212</v>
      </c>
    </row>
    <row r="1149" spans="1:1" x14ac:dyDescent="0.4">
      <c r="A1149" s="1" t="s">
        <v>1213</v>
      </c>
    </row>
    <row r="1150" spans="1:1" x14ac:dyDescent="0.4">
      <c r="A1150" s="1" t="s">
        <v>1214</v>
      </c>
    </row>
    <row r="1151" spans="1:1" x14ac:dyDescent="0.4">
      <c r="A1151" s="1" t="s">
        <v>1215</v>
      </c>
    </row>
    <row r="1152" spans="1:1" x14ac:dyDescent="0.4">
      <c r="A1152" s="1" t="s">
        <v>1216</v>
      </c>
    </row>
    <row r="1153" spans="1:1" x14ac:dyDescent="0.4">
      <c r="A1153" s="1" t="s">
        <v>1217</v>
      </c>
    </row>
    <row r="1154" spans="1:1" x14ac:dyDescent="0.4">
      <c r="A1154" s="1" t="s">
        <v>1218</v>
      </c>
    </row>
    <row r="1155" spans="1:1" x14ac:dyDescent="0.4">
      <c r="A1155" s="1" t="s">
        <v>1219</v>
      </c>
    </row>
    <row r="1156" spans="1:1" x14ac:dyDescent="0.4">
      <c r="A1156" s="1" t="s">
        <v>1220</v>
      </c>
    </row>
    <row r="1157" spans="1:1" x14ac:dyDescent="0.4">
      <c r="A1157" s="1" t="s">
        <v>1221</v>
      </c>
    </row>
    <row r="1158" spans="1:1" x14ac:dyDescent="0.4">
      <c r="A1158" s="1" t="s">
        <v>1222</v>
      </c>
    </row>
    <row r="1159" spans="1:1" x14ac:dyDescent="0.4">
      <c r="A1159" s="1" t="s">
        <v>1223</v>
      </c>
    </row>
    <row r="1160" spans="1:1" x14ac:dyDescent="0.4">
      <c r="A1160" s="1" t="s">
        <v>1224</v>
      </c>
    </row>
    <row r="1161" spans="1:1" x14ac:dyDescent="0.4">
      <c r="A1161" s="1" t="s">
        <v>1225</v>
      </c>
    </row>
    <row r="1162" spans="1:1" x14ac:dyDescent="0.4">
      <c r="A1162" s="1" t="s">
        <v>1226</v>
      </c>
    </row>
    <row r="1163" spans="1:1" x14ac:dyDescent="0.4">
      <c r="A1163" s="1" t="s">
        <v>1227</v>
      </c>
    </row>
    <row r="1164" spans="1:1" x14ac:dyDescent="0.4">
      <c r="A1164" s="1" t="s">
        <v>1228</v>
      </c>
    </row>
    <row r="1165" spans="1:1" x14ac:dyDescent="0.4">
      <c r="A1165" s="1" t="s">
        <v>1229</v>
      </c>
    </row>
    <row r="1166" spans="1:1" x14ac:dyDescent="0.4">
      <c r="A1166" s="1" t="s">
        <v>1230</v>
      </c>
    </row>
    <row r="1167" spans="1:1" x14ac:dyDescent="0.4">
      <c r="A1167" s="1" t="s">
        <v>1231</v>
      </c>
    </row>
    <row r="1168" spans="1:1" x14ac:dyDescent="0.4">
      <c r="A1168" s="1" t="s">
        <v>1232</v>
      </c>
    </row>
    <row r="1169" spans="1:1" x14ac:dyDescent="0.4">
      <c r="A1169" s="1" t="s">
        <v>1233</v>
      </c>
    </row>
    <row r="1170" spans="1:1" x14ac:dyDescent="0.4">
      <c r="A1170" s="1" t="s">
        <v>1234</v>
      </c>
    </row>
    <row r="1171" spans="1:1" x14ac:dyDescent="0.4">
      <c r="A1171" s="1" t="s">
        <v>1235</v>
      </c>
    </row>
    <row r="1172" spans="1:1" x14ac:dyDescent="0.4">
      <c r="A1172" s="1" t="s">
        <v>1236</v>
      </c>
    </row>
    <row r="1173" spans="1:1" x14ac:dyDescent="0.4">
      <c r="A1173" s="1" t="s">
        <v>1237</v>
      </c>
    </row>
    <row r="1174" spans="1:1" x14ac:dyDescent="0.4">
      <c r="A1174" s="1" t="s">
        <v>1238</v>
      </c>
    </row>
    <row r="1175" spans="1:1" x14ac:dyDescent="0.4">
      <c r="A1175" s="1" t="s">
        <v>1239</v>
      </c>
    </row>
    <row r="1176" spans="1:1" x14ac:dyDescent="0.4">
      <c r="A1176" s="1" t="s">
        <v>1240</v>
      </c>
    </row>
    <row r="1177" spans="1:1" x14ac:dyDescent="0.4">
      <c r="A1177" s="1" t="s">
        <v>1241</v>
      </c>
    </row>
    <row r="1178" spans="1:1" x14ac:dyDescent="0.4">
      <c r="A1178" s="1" t="s">
        <v>1242</v>
      </c>
    </row>
    <row r="1179" spans="1:1" x14ac:dyDescent="0.4">
      <c r="A1179" s="1" t="s">
        <v>1243</v>
      </c>
    </row>
    <row r="1180" spans="1:1" x14ac:dyDescent="0.4">
      <c r="A1180" s="1" t="s">
        <v>1244</v>
      </c>
    </row>
    <row r="1181" spans="1:1" x14ac:dyDescent="0.4">
      <c r="A1181" s="1" t="s">
        <v>1245</v>
      </c>
    </row>
    <row r="1182" spans="1:1" x14ac:dyDescent="0.4">
      <c r="A1182" s="1" t="s">
        <v>1246</v>
      </c>
    </row>
    <row r="1183" spans="1:1" x14ac:dyDescent="0.4">
      <c r="A1183" s="1" t="s">
        <v>1247</v>
      </c>
    </row>
    <row r="1184" spans="1:1" x14ac:dyDescent="0.4">
      <c r="A1184" s="1" t="s">
        <v>1248</v>
      </c>
    </row>
    <row r="1185" spans="1:1" x14ac:dyDescent="0.4">
      <c r="A1185" s="1" t="s">
        <v>1249</v>
      </c>
    </row>
    <row r="1186" spans="1:1" x14ac:dyDescent="0.4">
      <c r="A1186" s="1" t="s">
        <v>1250</v>
      </c>
    </row>
    <row r="1187" spans="1:1" x14ac:dyDescent="0.4">
      <c r="A1187" s="1" t="s">
        <v>1251</v>
      </c>
    </row>
    <row r="1188" spans="1:1" x14ac:dyDescent="0.4">
      <c r="A1188" s="1" t="s">
        <v>1252</v>
      </c>
    </row>
    <row r="1189" spans="1:1" x14ac:dyDescent="0.4">
      <c r="A1189" s="1" t="s">
        <v>1253</v>
      </c>
    </row>
    <row r="1190" spans="1:1" x14ac:dyDescent="0.4">
      <c r="A1190" s="1" t="s">
        <v>1254</v>
      </c>
    </row>
    <row r="1191" spans="1:1" x14ac:dyDescent="0.4">
      <c r="A1191" s="1" t="s">
        <v>1255</v>
      </c>
    </row>
    <row r="1192" spans="1:1" x14ac:dyDescent="0.4">
      <c r="A1192" s="1" t="s">
        <v>1256</v>
      </c>
    </row>
    <row r="1193" spans="1:1" x14ac:dyDescent="0.4">
      <c r="A1193" s="1" t="s">
        <v>1257</v>
      </c>
    </row>
    <row r="1194" spans="1:1" x14ac:dyDescent="0.4">
      <c r="A1194" s="1" t="s">
        <v>1258</v>
      </c>
    </row>
    <row r="1195" spans="1:1" x14ac:dyDescent="0.4">
      <c r="A1195" s="1" t="s">
        <v>1259</v>
      </c>
    </row>
    <row r="1196" spans="1:1" x14ac:dyDescent="0.4">
      <c r="A1196" s="1" t="s">
        <v>1260</v>
      </c>
    </row>
    <row r="1197" spans="1:1" x14ac:dyDescent="0.4">
      <c r="A1197" s="1" t="s">
        <v>1261</v>
      </c>
    </row>
    <row r="1198" spans="1:1" x14ac:dyDescent="0.4">
      <c r="A1198" s="1" t="s">
        <v>1262</v>
      </c>
    </row>
    <row r="1199" spans="1:1" x14ac:dyDescent="0.4">
      <c r="A1199" s="1" t="s">
        <v>1263</v>
      </c>
    </row>
    <row r="1200" spans="1:1" x14ac:dyDescent="0.4">
      <c r="A1200" s="1" t="s">
        <v>1264</v>
      </c>
    </row>
    <row r="1201" spans="1:1" x14ac:dyDescent="0.4">
      <c r="A1201" s="1" t="s">
        <v>1265</v>
      </c>
    </row>
    <row r="1202" spans="1:1" x14ac:dyDescent="0.4">
      <c r="A1202" s="1" t="s">
        <v>1266</v>
      </c>
    </row>
    <row r="1203" spans="1:1" x14ac:dyDescent="0.4">
      <c r="A1203" s="1" t="s">
        <v>1267</v>
      </c>
    </row>
    <row r="1204" spans="1:1" x14ac:dyDescent="0.4">
      <c r="A1204" s="1" t="s">
        <v>1268</v>
      </c>
    </row>
    <row r="1205" spans="1:1" x14ac:dyDescent="0.4">
      <c r="A1205" s="1" t="s">
        <v>1269</v>
      </c>
    </row>
    <row r="1206" spans="1:1" x14ac:dyDescent="0.4">
      <c r="A1206" s="1" t="s">
        <v>1270</v>
      </c>
    </row>
    <row r="1207" spans="1:1" x14ac:dyDescent="0.4">
      <c r="A1207" s="1" t="s">
        <v>1271</v>
      </c>
    </row>
    <row r="1208" spans="1:1" x14ac:dyDescent="0.4">
      <c r="A1208" s="1" t="s">
        <v>1272</v>
      </c>
    </row>
    <row r="1209" spans="1:1" x14ac:dyDescent="0.4">
      <c r="A1209" s="1" t="s">
        <v>1273</v>
      </c>
    </row>
    <row r="1210" spans="1:1" x14ac:dyDescent="0.4">
      <c r="A1210" s="1" t="s">
        <v>1274</v>
      </c>
    </row>
    <row r="1211" spans="1:1" x14ac:dyDescent="0.4">
      <c r="A1211" s="1" t="s">
        <v>1275</v>
      </c>
    </row>
    <row r="1212" spans="1:1" x14ac:dyDescent="0.4">
      <c r="A1212" s="1" t="s">
        <v>1276</v>
      </c>
    </row>
    <row r="1213" spans="1:1" x14ac:dyDescent="0.4">
      <c r="A1213" s="1" t="s">
        <v>1277</v>
      </c>
    </row>
    <row r="1214" spans="1:1" x14ac:dyDescent="0.4">
      <c r="A1214" s="1" t="s">
        <v>1278</v>
      </c>
    </row>
    <row r="1215" spans="1:1" x14ac:dyDescent="0.4">
      <c r="A1215" s="1" t="s">
        <v>1279</v>
      </c>
    </row>
    <row r="1216" spans="1:1" x14ac:dyDescent="0.4">
      <c r="A1216" s="1" t="s">
        <v>1280</v>
      </c>
    </row>
    <row r="1217" spans="1:1" x14ac:dyDescent="0.4">
      <c r="A1217" s="1" t="s">
        <v>1281</v>
      </c>
    </row>
    <row r="1218" spans="1:1" x14ac:dyDescent="0.4">
      <c r="A1218" s="1" t="s">
        <v>1282</v>
      </c>
    </row>
    <row r="1219" spans="1:1" x14ac:dyDescent="0.4">
      <c r="A1219" s="1" t="s">
        <v>1283</v>
      </c>
    </row>
    <row r="1220" spans="1:1" x14ac:dyDescent="0.4">
      <c r="A1220" s="1" t="s">
        <v>1284</v>
      </c>
    </row>
    <row r="1221" spans="1:1" x14ac:dyDescent="0.4">
      <c r="A1221" s="1" t="s">
        <v>1285</v>
      </c>
    </row>
    <row r="1222" spans="1:1" x14ac:dyDescent="0.4">
      <c r="A1222" s="1" t="s">
        <v>1286</v>
      </c>
    </row>
    <row r="1223" spans="1:1" x14ac:dyDescent="0.4">
      <c r="A1223" s="1" t="s">
        <v>1287</v>
      </c>
    </row>
    <row r="1224" spans="1:1" x14ac:dyDescent="0.4">
      <c r="A1224" s="1" t="s">
        <v>1288</v>
      </c>
    </row>
    <row r="1225" spans="1:1" x14ac:dyDescent="0.4">
      <c r="A1225" s="1" t="s">
        <v>1289</v>
      </c>
    </row>
    <row r="1226" spans="1:1" x14ac:dyDescent="0.4">
      <c r="A1226" s="1" t="s">
        <v>1290</v>
      </c>
    </row>
    <row r="1227" spans="1:1" x14ac:dyDescent="0.4">
      <c r="A1227" s="1" t="s">
        <v>1291</v>
      </c>
    </row>
    <row r="1228" spans="1:1" x14ac:dyDescent="0.4">
      <c r="A1228" s="1" t="s">
        <v>1292</v>
      </c>
    </row>
    <row r="1229" spans="1:1" x14ac:dyDescent="0.4">
      <c r="A1229" s="1" t="s">
        <v>1293</v>
      </c>
    </row>
    <row r="1230" spans="1:1" x14ac:dyDescent="0.4">
      <c r="A1230" s="1" t="s">
        <v>1294</v>
      </c>
    </row>
    <row r="1231" spans="1:1" x14ac:dyDescent="0.4">
      <c r="A1231" s="1" t="s">
        <v>1295</v>
      </c>
    </row>
    <row r="1232" spans="1:1" x14ac:dyDescent="0.4">
      <c r="A1232" s="1" t="s">
        <v>1296</v>
      </c>
    </row>
    <row r="1233" spans="1:1" x14ac:dyDescent="0.4">
      <c r="A1233" s="1" t="s">
        <v>1297</v>
      </c>
    </row>
    <row r="1234" spans="1:1" x14ac:dyDescent="0.4">
      <c r="A1234" s="1" t="s">
        <v>1298</v>
      </c>
    </row>
    <row r="1235" spans="1:1" x14ac:dyDescent="0.4">
      <c r="A1235" s="1" t="s">
        <v>1299</v>
      </c>
    </row>
    <row r="1236" spans="1:1" x14ac:dyDescent="0.4">
      <c r="A1236" s="1" t="s">
        <v>1300</v>
      </c>
    </row>
    <row r="1237" spans="1:1" x14ac:dyDescent="0.4">
      <c r="A1237" s="1" t="s">
        <v>1301</v>
      </c>
    </row>
    <row r="1238" spans="1:1" x14ac:dyDescent="0.4">
      <c r="A1238" s="1" t="s">
        <v>1302</v>
      </c>
    </row>
    <row r="1239" spans="1:1" x14ac:dyDescent="0.4">
      <c r="A1239" s="1" t="s">
        <v>1303</v>
      </c>
    </row>
    <row r="1240" spans="1:1" x14ac:dyDescent="0.4">
      <c r="A1240" s="1" t="s">
        <v>1304</v>
      </c>
    </row>
    <row r="1241" spans="1:1" x14ac:dyDescent="0.4">
      <c r="A1241" s="1" t="s">
        <v>1305</v>
      </c>
    </row>
    <row r="1242" spans="1:1" x14ac:dyDescent="0.4">
      <c r="A1242" s="1" t="s">
        <v>1306</v>
      </c>
    </row>
    <row r="1243" spans="1:1" x14ac:dyDescent="0.4">
      <c r="A1243" s="1" t="s">
        <v>1307</v>
      </c>
    </row>
    <row r="1244" spans="1:1" x14ac:dyDescent="0.4">
      <c r="A1244" s="1" t="s">
        <v>1308</v>
      </c>
    </row>
    <row r="1245" spans="1:1" x14ac:dyDescent="0.4">
      <c r="A1245" s="1" t="s">
        <v>1309</v>
      </c>
    </row>
    <row r="1246" spans="1:1" x14ac:dyDescent="0.4">
      <c r="A1246" s="1" t="s">
        <v>1310</v>
      </c>
    </row>
    <row r="1247" spans="1:1" x14ac:dyDescent="0.4">
      <c r="A1247" s="1" t="s">
        <v>1311</v>
      </c>
    </row>
    <row r="1248" spans="1:1" x14ac:dyDescent="0.4">
      <c r="A1248" s="1" t="s">
        <v>1312</v>
      </c>
    </row>
    <row r="1249" spans="1:1" x14ac:dyDescent="0.4">
      <c r="A1249" s="1" t="s">
        <v>1313</v>
      </c>
    </row>
    <row r="1250" spans="1:1" x14ac:dyDescent="0.4">
      <c r="A1250" s="1" t="s">
        <v>1314</v>
      </c>
    </row>
    <row r="1251" spans="1:1" x14ac:dyDescent="0.4">
      <c r="A1251" s="1" t="s">
        <v>1315</v>
      </c>
    </row>
    <row r="1252" spans="1:1" x14ac:dyDescent="0.4">
      <c r="A1252" s="1" t="s">
        <v>1316</v>
      </c>
    </row>
    <row r="1253" spans="1:1" x14ac:dyDescent="0.4">
      <c r="A1253" s="1" t="s">
        <v>1317</v>
      </c>
    </row>
    <row r="1254" spans="1:1" x14ac:dyDescent="0.4">
      <c r="A1254" s="1" t="s">
        <v>1318</v>
      </c>
    </row>
    <row r="1255" spans="1:1" x14ac:dyDescent="0.4">
      <c r="A1255" s="1" t="s">
        <v>1319</v>
      </c>
    </row>
    <row r="1256" spans="1:1" x14ac:dyDescent="0.4">
      <c r="A1256" s="1" t="s">
        <v>1320</v>
      </c>
    </row>
    <row r="1257" spans="1:1" x14ac:dyDescent="0.4">
      <c r="A1257" s="1" t="s">
        <v>1321</v>
      </c>
    </row>
    <row r="1258" spans="1:1" x14ac:dyDescent="0.4">
      <c r="A1258" s="1" t="s">
        <v>1322</v>
      </c>
    </row>
    <row r="1259" spans="1:1" x14ac:dyDescent="0.4">
      <c r="A1259" s="1" t="s">
        <v>1323</v>
      </c>
    </row>
    <row r="1260" spans="1:1" x14ac:dyDescent="0.4">
      <c r="A1260" s="1" t="s">
        <v>1324</v>
      </c>
    </row>
    <row r="1261" spans="1:1" x14ac:dyDescent="0.4">
      <c r="A1261" s="1" t="s">
        <v>1325</v>
      </c>
    </row>
    <row r="1262" spans="1:1" x14ac:dyDescent="0.4">
      <c r="A1262" s="1" t="s">
        <v>1326</v>
      </c>
    </row>
    <row r="1263" spans="1:1" x14ac:dyDescent="0.4">
      <c r="A1263" s="1" t="s">
        <v>1327</v>
      </c>
    </row>
    <row r="1264" spans="1:1" x14ac:dyDescent="0.4">
      <c r="A1264" s="1" t="s">
        <v>1328</v>
      </c>
    </row>
    <row r="1265" spans="1:1" x14ac:dyDescent="0.4">
      <c r="A1265" s="1" t="s">
        <v>1329</v>
      </c>
    </row>
    <row r="1266" spans="1:1" x14ac:dyDescent="0.4">
      <c r="A1266" s="1" t="s">
        <v>1330</v>
      </c>
    </row>
    <row r="1267" spans="1:1" x14ac:dyDescent="0.4">
      <c r="A1267" s="1" t="s">
        <v>1331</v>
      </c>
    </row>
    <row r="1268" spans="1:1" x14ac:dyDescent="0.4">
      <c r="A1268" s="1" t="s">
        <v>1332</v>
      </c>
    </row>
    <row r="1269" spans="1:1" x14ac:dyDescent="0.4">
      <c r="A1269" s="1" t="s">
        <v>1333</v>
      </c>
    </row>
    <row r="1270" spans="1:1" x14ac:dyDescent="0.4">
      <c r="A1270" s="1" t="s">
        <v>1334</v>
      </c>
    </row>
    <row r="1271" spans="1:1" x14ac:dyDescent="0.4">
      <c r="A1271" s="1" t="s">
        <v>1335</v>
      </c>
    </row>
    <row r="1272" spans="1:1" x14ac:dyDescent="0.4">
      <c r="A1272" s="1" t="s">
        <v>1336</v>
      </c>
    </row>
    <row r="1273" spans="1:1" x14ac:dyDescent="0.4">
      <c r="A1273" s="1" t="s">
        <v>1337</v>
      </c>
    </row>
    <row r="1274" spans="1:1" x14ac:dyDescent="0.4">
      <c r="A1274" s="1" t="s">
        <v>1338</v>
      </c>
    </row>
    <row r="1275" spans="1:1" x14ac:dyDescent="0.4">
      <c r="A1275" s="1" t="s">
        <v>1339</v>
      </c>
    </row>
    <row r="1276" spans="1:1" x14ac:dyDescent="0.4">
      <c r="A1276" s="1" t="s">
        <v>1340</v>
      </c>
    </row>
    <row r="1277" spans="1:1" x14ac:dyDescent="0.4">
      <c r="A1277" s="1" t="s">
        <v>1341</v>
      </c>
    </row>
    <row r="1278" spans="1:1" x14ac:dyDescent="0.4">
      <c r="A1278" s="1" t="s">
        <v>1342</v>
      </c>
    </row>
    <row r="1279" spans="1:1" x14ac:dyDescent="0.4">
      <c r="A1279" s="1" t="s">
        <v>1343</v>
      </c>
    </row>
    <row r="1280" spans="1:1" x14ac:dyDescent="0.4">
      <c r="A1280" s="1" t="s">
        <v>1344</v>
      </c>
    </row>
    <row r="1281" spans="1:1" x14ac:dyDescent="0.4">
      <c r="A1281" s="1" t="s">
        <v>1345</v>
      </c>
    </row>
    <row r="1282" spans="1:1" x14ac:dyDescent="0.4">
      <c r="A1282" s="1" t="s">
        <v>1346</v>
      </c>
    </row>
    <row r="1283" spans="1:1" x14ac:dyDescent="0.4">
      <c r="A1283" s="1" t="s">
        <v>1347</v>
      </c>
    </row>
    <row r="1284" spans="1:1" x14ac:dyDescent="0.4">
      <c r="A1284" s="1" t="s">
        <v>1348</v>
      </c>
    </row>
    <row r="1285" spans="1:1" x14ac:dyDescent="0.4">
      <c r="A1285" s="1" t="s">
        <v>1349</v>
      </c>
    </row>
    <row r="1286" spans="1:1" x14ac:dyDescent="0.4">
      <c r="A1286" s="1" t="s">
        <v>1350</v>
      </c>
    </row>
    <row r="1287" spans="1:1" x14ac:dyDescent="0.4">
      <c r="A1287" s="1" t="s">
        <v>1351</v>
      </c>
    </row>
    <row r="1288" spans="1:1" x14ac:dyDescent="0.4">
      <c r="A1288" s="1" t="s">
        <v>1352</v>
      </c>
    </row>
    <row r="1289" spans="1:1" x14ac:dyDescent="0.4">
      <c r="A1289" s="1" t="s">
        <v>1353</v>
      </c>
    </row>
    <row r="1290" spans="1:1" x14ac:dyDescent="0.4">
      <c r="A1290" s="1" t="s">
        <v>1354</v>
      </c>
    </row>
    <row r="1291" spans="1:1" x14ac:dyDescent="0.4">
      <c r="A1291" s="1" t="s">
        <v>1355</v>
      </c>
    </row>
    <row r="1292" spans="1:1" x14ac:dyDescent="0.4">
      <c r="A1292" s="1" t="s">
        <v>1356</v>
      </c>
    </row>
    <row r="1293" spans="1:1" x14ac:dyDescent="0.4">
      <c r="A1293" s="1" t="s">
        <v>1357</v>
      </c>
    </row>
    <row r="1294" spans="1:1" x14ac:dyDescent="0.4">
      <c r="A1294" s="1" t="s">
        <v>1358</v>
      </c>
    </row>
    <row r="1295" spans="1:1" x14ac:dyDescent="0.4">
      <c r="A1295" s="1" t="s">
        <v>1359</v>
      </c>
    </row>
    <row r="1296" spans="1:1" x14ac:dyDescent="0.4">
      <c r="A1296" s="1" t="s">
        <v>1360</v>
      </c>
    </row>
    <row r="1297" spans="1:1" x14ac:dyDescent="0.4">
      <c r="A1297" s="1" t="s">
        <v>1361</v>
      </c>
    </row>
    <row r="1298" spans="1:1" x14ac:dyDescent="0.4">
      <c r="A1298" s="1" t="s">
        <v>1362</v>
      </c>
    </row>
    <row r="1299" spans="1:1" x14ac:dyDescent="0.4">
      <c r="A1299" s="1" t="s">
        <v>1363</v>
      </c>
    </row>
    <row r="1300" spans="1:1" x14ac:dyDescent="0.4">
      <c r="A1300" s="1" t="s">
        <v>1364</v>
      </c>
    </row>
    <row r="1301" spans="1:1" x14ac:dyDescent="0.4">
      <c r="A1301" s="1" t="s">
        <v>1365</v>
      </c>
    </row>
    <row r="1302" spans="1:1" x14ac:dyDescent="0.4">
      <c r="A1302" s="1" t="s">
        <v>1366</v>
      </c>
    </row>
    <row r="1303" spans="1:1" x14ac:dyDescent="0.4">
      <c r="A1303" s="1" t="s">
        <v>1367</v>
      </c>
    </row>
    <row r="1304" spans="1:1" x14ac:dyDescent="0.4">
      <c r="A1304" s="1" t="s">
        <v>1368</v>
      </c>
    </row>
    <row r="1305" spans="1:1" x14ac:dyDescent="0.4">
      <c r="A1305" s="1" t="s">
        <v>1369</v>
      </c>
    </row>
    <row r="1306" spans="1:1" x14ac:dyDescent="0.4">
      <c r="A1306" s="1" t="s">
        <v>1370</v>
      </c>
    </row>
    <row r="1307" spans="1:1" x14ac:dyDescent="0.4">
      <c r="A1307" s="1" t="s">
        <v>1371</v>
      </c>
    </row>
    <row r="1308" spans="1:1" x14ac:dyDescent="0.4">
      <c r="A1308" s="1" t="s">
        <v>1372</v>
      </c>
    </row>
    <row r="1309" spans="1:1" x14ac:dyDescent="0.4">
      <c r="A1309" s="1" t="s">
        <v>1373</v>
      </c>
    </row>
    <row r="1310" spans="1:1" x14ac:dyDescent="0.4">
      <c r="A1310" s="1" t="s">
        <v>1374</v>
      </c>
    </row>
    <row r="1311" spans="1:1" x14ac:dyDescent="0.4">
      <c r="A1311" s="1" t="s">
        <v>1375</v>
      </c>
    </row>
    <row r="1312" spans="1:1" x14ac:dyDescent="0.4">
      <c r="A1312" s="1" t="s">
        <v>1376</v>
      </c>
    </row>
    <row r="1313" spans="1:1" x14ac:dyDescent="0.4">
      <c r="A1313" s="1" t="s">
        <v>1377</v>
      </c>
    </row>
    <row r="1314" spans="1:1" x14ac:dyDescent="0.4">
      <c r="A1314" s="1" t="s">
        <v>1378</v>
      </c>
    </row>
    <row r="1315" spans="1:1" x14ac:dyDescent="0.4">
      <c r="A1315" s="1" t="s">
        <v>1379</v>
      </c>
    </row>
    <row r="1316" spans="1:1" x14ac:dyDescent="0.4">
      <c r="A1316" s="1" t="s">
        <v>1380</v>
      </c>
    </row>
    <row r="1317" spans="1:1" x14ac:dyDescent="0.4">
      <c r="A1317" s="1" t="s">
        <v>1381</v>
      </c>
    </row>
    <row r="1318" spans="1:1" x14ac:dyDescent="0.4">
      <c r="A1318" s="1" t="s">
        <v>1382</v>
      </c>
    </row>
    <row r="1319" spans="1:1" x14ac:dyDescent="0.4">
      <c r="A1319" s="1" t="s">
        <v>1383</v>
      </c>
    </row>
    <row r="1320" spans="1:1" x14ac:dyDescent="0.4">
      <c r="A1320" s="1" t="s">
        <v>1384</v>
      </c>
    </row>
    <row r="1321" spans="1:1" x14ac:dyDescent="0.4">
      <c r="A1321" s="1" t="s">
        <v>1385</v>
      </c>
    </row>
    <row r="1322" spans="1:1" x14ac:dyDescent="0.4">
      <c r="A1322" s="1" t="s">
        <v>1386</v>
      </c>
    </row>
    <row r="1323" spans="1:1" x14ac:dyDescent="0.4">
      <c r="A1323" s="1" t="s">
        <v>1387</v>
      </c>
    </row>
    <row r="1324" spans="1:1" x14ac:dyDescent="0.4">
      <c r="A1324" s="1" t="s">
        <v>1388</v>
      </c>
    </row>
    <row r="1325" spans="1:1" x14ac:dyDescent="0.4">
      <c r="A1325" s="1" t="s">
        <v>1389</v>
      </c>
    </row>
    <row r="1326" spans="1:1" x14ac:dyDescent="0.4">
      <c r="A1326" s="1" t="s">
        <v>1390</v>
      </c>
    </row>
    <row r="1327" spans="1:1" x14ac:dyDescent="0.4">
      <c r="A1327" s="1" t="s">
        <v>1391</v>
      </c>
    </row>
    <row r="1328" spans="1:1" x14ac:dyDescent="0.4">
      <c r="A1328" s="1" t="s">
        <v>1392</v>
      </c>
    </row>
    <row r="1329" spans="1:1" x14ac:dyDescent="0.4">
      <c r="A1329" s="1" t="s">
        <v>1393</v>
      </c>
    </row>
    <row r="1330" spans="1:1" x14ac:dyDescent="0.4">
      <c r="A1330" s="1" t="s">
        <v>1394</v>
      </c>
    </row>
    <row r="1331" spans="1:1" x14ac:dyDescent="0.4">
      <c r="A1331" s="1" t="s">
        <v>1395</v>
      </c>
    </row>
    <row r="1332" spans="1:1" x14ac:dyDescent="0.4">
      <c r="A1332" s="1" t="s">
        <v>1396</v>
      </c>
    </row>
    <row r="1333" spans="1:1" x14ac:dyDescent="0.4">
      <c r="A1333" s="1" t="s">
        <v>1397</v>
      </c>
    </row>
    <row r="1334" spans="1:1" x14ac:dyDescent="0.4">
      <c r="A1334" s="1" t="s">
        <v>1398</v>
      </c>
    </row>
    <row r="1335" spans="1:1" x14ac:dyDescent="0.4">
      <c r="A1335" s="1" t="s">
        <v>1399</v>
      </c>
    </row>
    <row r="1336" spans="1:1" x14ac:dyDescent="0.4">
      <c r="A1336" s="1" t="s">
        <v>1400</v>
      </c>
    </row>
    <row r="1337" spans="1:1" x14ac:dyDescent="0.4">
      <c r="A1337" s="1" t="s">
        <v>1401</v>
      </c>
    </row>
    <row r="1338" spans="1:1" x14ac:dyDescent="0.4">
      <c r="A1338" s="1" t="s">
        <v>1402</v>
      </c>
    </row>
    <row r="1339" spans="1:1" x14ac:dyDescent="0.4">
      <c r="A1339" s="1" t="s">
        <v>1403</v>
      </c>
    </row>
    <row r="1340" spans="1:1" x14ac:dyDescent="0.4">
      <c r="A1340" s="1" t="s">
        <v>1404</v>
      </c>
    </row>
    <row r="1341" spans="1:1" x14ac:dyDescent="0.4">
      <c r="A1341" s="1" t="s">
        <v>1405</v>
      </c>
    </row>
    <row r="1342" spans="1:1" x14ac:dyDescent="0.4">
      <c r="A1342" s="1" t="s">
        <v>1406</v>
      </c>
    </row>
    <row r="1343" spans="1:1" x14ac:dyDescent="0.4">
      <c r="A1343" s="1" t="s">
        <v>1407</v>
      </c>
    </row>
    <row r="1344" spans="1:1" x14ac:dyDescent="0.4">
      <c r="A1344" s="1" t="s">
        <v>1408</v>
      </c>
    </row>
    <row r="1345" spans="1:1" x14ac:dyDescent="0.4">
      <c r="A1345" s="1" t="s">
        <v>1409</v>
      </c>
    </row>
    <row r="1346" spans="1:1" x14ac:dyDescent="0.4">
      <c r="A1346" s="1" t="s">
        <v>1410</v>
      </c>
    </row>
    <row r="1347" spans="1:1" x14ac:dyDescent="0.4">
      <c r="A1347" s="1" t="s">
        <v>1411</v>
      </c>
    </row>
    <row r="1348" spans="1:1" x14ac:dyDescent="0.4">
      <c r="A1348" s="1" t="s">
        <v>1412</v>
      </c>
    </row>
    <row r="1349" spans="1:1" x14ac:dyDescent="0.4">
      <c r="A1349" s="1" t="s">
        <v>1413</v>
      </c>
    </row>
    <row r="1350" spans="1:1" x14ac:dyDescent="0.4">
      <c r="A1350" s="1" t="s">
        <v>1414</v>
      </c>
    </row>
    <row r="1351" spans="1:1" x14ac:dyDescent="0.4">
      <c r="A1351" s="1" t="s">
        <v>1415</v>
      </c>
    </row>
    <row r="1352" spans="1:1" x14ac:dyDescent="0.4">
      <c r="A1352" s="1" t="s">
        <v>1416</v>
      </c>
    </row>
    <row r="1353" spans="1:1" x14ac:dyDescent="0.4">
      <c r="A1353" s="1" t="s">
        <v>1417</v>
      </c>
    </row>
    <row r="1354" spans="1:1" x14ac:dyDescent="0.4">
      <c r="A1354" s="1" t="s">
        <v>1418</v>
      </c>
    </row>
    <row r="1355" spans="1:1" x14ac:dyDescent="0.4">
      <c r="A1355" s="1" t="s">
        <v>1419</v>
      </c>
    </row>
    <row r="1356" spans="1:1" x14ac:dyDescent="0.4">
      <c r="A1356" s="1" t="s">
        <v>1420</v>
      </c>
    </row>
    <row r="1357" spans="1:1" x14ac:dyDescent="0.4">
      <c r="A1357" s="1" t="s">
        <v>1421</v>
      </c>
    </row>
    <row r="1358" spans="1:1" x14ac:dyDescent="0.4">
      <c r="A1358" s="1" t="s">
        <v>1422</v>
      </c>
    </row>
    <row r="1359" spans="1:1" x14ac:dyDescent="0.4">
      <c r="A1359" s="1" t="s">
        <v>1423</v>
      </c>
    </row>
    <row r="1360" spans="1:1" x14ac:dyDescent="0.4">
      <c r="A1360" s="1" t="s">
        <v>1424</v>
      </c>
    </row>
    <row r="1361" spans="1:1" x14ac:dyDescent="0.4">
      <c r="A1361" s="1" t="s">
        <v>1425</v>
      </c>
    </row>
    <row r="1362" spans="1:1" x14ac:dyDescent="0.4">
      <c r="A1362" s="1" t="s">
        <v>1426</v>
      </c>
    </row>
    <row r="1363" spans="1:1" x14ac:dyDescent="0.4">
      <c r="A1363" s="1" t="s">
        <v>1427</v>
      </c>
    </row>
    <row r="1364" spans="1:1" x14ac:dyDescent="0.4">
      <c r="A1364" s="1" t="s">
        <v>1428</v>
      </c>
    </row>
    <row r="1365" spans="1:1" x14ac:dyDescent="0.4">
      <c r="A1365" s="1" t="s">
        <v>1429</v>
      </c>
    </row>
    <row r="1366" spans="1:1" x14ac:dyDescent="0.4">
      <c r="A1366" s="1" t="s">
        <v>1430</v>
      </c>
    </row>
    <row r="1367" spans="1:1" x14ac:dyDescent="0.4">
      <c r="A1367" s="1" t="s">
        <v>1431</v>
      </c>
    </row>
    <row r="1368" spans="1:1" x14ac:dyDescent="0.4">
      <c r="A1368" s="1" t="s">
        <v>1432</v>
      </c>
    </row>
    <row r="1369" spans="1:1" x14ac:dyDescent="0.4">
      <c r="A1369" s="1" t="s">
        <v>1433</v>
      </c>
    </row>
    <row r="1370" spans="1:1" x14ac:dyDescent="0.4">
      <c r="A1370" s="1" t="s">
        <v>1434</v>
      </c>
    </row>
    <row r="1371" spans="1:1" x14ac:dyDescent="0.4">
      <c r="A1371" s="1" t="s">
        <v>1435</v>
      </c>
    </row>
    <row r="1372" spans="1:1" x14ac:dyDescent="0.4">
      <c r="A1372" s="1" t="s">
        <v>1436</v>
      </c>
    </row>
    <row r="1373" spans="1:1" x14ac:dyDescent="0.4">
      <c r="A1373" s="1" t="s">
        <v>1437</v>
      </c>
    </row>
    <row r="1374" spans="1:1" x14ac:dyDescent="0.4">
      <c r="A1374" s="1" t="s">
        <v>1438</v>
      </c>
    </row>
    <row r="1375" spans="1:1" x14ac:dyDescent="0.4">
      <c r="A1375" s="1" t="s">
        <v>1439</v>
      </c>
    </row>
    <row r="1376" spans="1:1" x14ac:dyDescent="0.4">
      <c r="A1376" s="1" t="s">
        <v>1440</v>
      </c>
    </row>
    <row r="1377" spans="1:1" x14ac:dyDescent="0.4">
      <c r="A1377" s="1" t="s">
        <v>1441</v>
      </c>
    </row>
    <row r="1378" spans="1:1" x14ac:dyDescent="0.4">
      <c r="A1378" s="1" t="s">
        <v>1442</v>
      </c>
    </row>
    <row r="1379" spans="1:1" x14ac:dyDescent="0.4">
      <c r="A1379" s="1" t="s">
        <v>1443</v>
      </c>
    </row>
    <row r="1380" spans="1:1" x14ac:dyDescent="0.4">
      <c r="A1380" s="1" t="s">
        <v>1444</v>
      </c>
    </row>
    <row r="1381" spans="1:1" x14ac:dyDescent="0.4">
      <c r="A1381" s="1" t="s">
        <v>65</v>
      </c>
    </row>
    <row r="1382" spans="1:1" x14ac:dyDescent="0.4">
      <c r="A1382" s="1" t="s">
        <v>1445</v>
      </c>
    </row>
    <row r="1383" spans="1:1" x14ac:dyDescent="0.4">
      <c r="A1383" s="1" t="s">
        <v>1446</v>
      </c>
    </row>
    <row r="1384" spans="1:1" x14ac:dyDescent="0.4">
      <c r="A1384" s="1" t="s">
        <v>1447</v>
      </c>
    </row>
    <row r="1385" spans="1:1" x14ac:dyDescent="0.4">
      <c r="A1385" s="1" t="s">
        <v>1448</v>
      </c>
    </row>
    <row r="1386" spans="1:1" x14ac:dyDescent="0.4">
      <c r="A1386" s="1" t="s">
        <v>1449</v>
      </c>
    </row>
    <row r="1387" spans="1:1" x14ac:dyDescent="0.4">
      <c r="A1387" s="1" t="s">
        <v>1450</v>
      </c>
    </row>
    <row r="1388" spans="1:1" x14ac:dyDescent="0.4">
      <c r="A1388" s="1" t="s">
        <v>1451</v>
      </c>
    </row>
    <row r="1389" spans="1:1" x14ac:dyDescent="0.4">
      <c r="A1389" s="1" t="s">
        <v>1452</v>
      </c>
    </row>
    <row r="1390" spans="1:1" x14ac:dyDescent="0.4">
      <c r="A1390" s="1" t="s">
        <v>1453</v>
      </c>
    </row>
    <row r="1391" spans="1:1" x14ac:dyDescent="0.4">
      <c r="A1391" s="1" t="s">
        <v>1454</v>
      </c>
    </row>
    <row r="1392" spans="1:1" x14ac:dyDescent="0.4">
      <c r="A1392" s="1" t="s">
        <v>1455</v>
      </c>
    </row>
    <row r="1393" spans="1:1" x14ac:dyDescent="0.4">
      <c r="A1393" s="1" t="s">
        <v>1456</v>
      </c>
    </row>
    <row r="1394" spans="1:1" x14ac:dyDescent="0.4">
      <c r="A1394" s="1" t="s">
        <v>1457</v>
      </c>
    </row>
    <row r="1395" spans="1:1" x14ac:dyDescent="0.4">
      <c r="A1395" s="1" t="s">
        <v>1458</v>
      </c>
    </row>
    <row r="1396" spans="1:1" x14ac:dyDescent="0.4">
      <c r="A1396" s="1" t="s">
        <v>1459</v>
      </c>
    </row>
    <row r="1397" spans="1:1" x14ac:dyDescent="0.4">
      <c r="A1397" s="1" t="s">
        <v>1460</v>
      </c>
    </row>
    <row r="1398" spans="1:1" x14ac:dyDescent="0.4">
      <c r="A1398" s="1" t="s">
        <v>1461</v>
      </c>
    </row>
    <row r="1399" spans="1:1" x14ac:dyDescent="0.4">
      <c r="A1399" s="1" t="s">
        <v>1462</v>
      </c>
    </row>
    <row r="1400" spans="1:1" x14ac:dyDescent="0.4">
      <c r="A1400" s="1" t="s">
        <v>1463</v>
      </c>
    </row>
    <row r="1401" spans="1:1" x14ac:dyDescent="0.4">
      <c r="A1401" s="1" t="s">
        <v>1464</v>
      </c>
    </row>
    <row r="1402" spans="1:1" x14ac:dyDescent="0.4">
      <c r="A1402" s="1" t="s">
        <v>1465</v>
      </c>
    </row>
    <row r="1403" spans="1:1" x14ac:dyDescent="0.4">
      <c r="A1403" s="1" t="s">
        <v>1466</v>
      </c>
    </row>
    <row r="1404" spans="1:1" x14ac:dyDescent="0.4">
      <c r="A1404" s="1" t="s">
        <v>1467</v>
      </c>
    </row>
    <row r="1405" spans="1:1" x14ac:dyDescent="0.4">
      <c r="A1405" s="1" t="s">
        <v>1468</v>
      </c>
    </row>
    <row r="1406" spans="1:1" x14ac:dyDescent="0.4">
      <c r="A1406" s="1" t="s">
        <v>1469</v>
      </c>
    </row>
    <row r="1407" spans="1:1" x14ac:dyDescent="0.4">
      <c r="A1407" s="1" t="s">
        <v>1470</v>
      </c>
    </row>
    <row r="1408" spans="1:1" x14ac:dyDescent="0.4">
      <c r="A1408" s="1" t="s">
        <v>1471</v>
      </c>
    </row>
    <row r="1409" spans="1:1" x14ac:dyDescent="0.4">
      <c r="A1409" s="1" t="s">
        <v>1472</v>
      </c>
    </row>
    <row r="1410" spans="1:1" x14ac:dyDescent="0.4">
      <c r="A1410" s="1" t="s">
        <v>1473</v>
      </c>
    </row>
    <row r="1411" spans="1:1" x14ac:dyDescent="0.4">
      <c r="A1411" s="1" t="s">
        <v>1474</v>
      </c>
    </row>
    <row r="1412" spans="1:1" x14ac:dyDescent="0.4">
      <c r="A1412" s="1" t="s">
        <v>1475</v>
      </c>
    </row>
    <row r="1413" spans="1:1" x14ac:dyDescent="0.4">
      <c r="A1413" s="1" t="s">
        <v>1476</v>
      </c>
    </row>
    <row r="1414" spans="1:1" x14ac:dyDescent="0.4">
      <c r="A1414" s="1" t="s">
        <v>1477</v>
      </c>
    </row>
    <row r="1415" spans="1:1" x14ac:dyDescent="0.4">
      <c r="A1415" s="1" t="s">
        <v>1478</v>
      </c>
    </row>
    <row r="1416" spans="1:1" x14ac:dyDescent="0.4">
      <c r="A1416" s="1" t="s">
        <v>1479</v>
      </c>
    </row>
    <row r="1417" spans="1:1" x14ac:dyDescent="0.4">
      <c r="A1417" s="1" t="s">
        <v>1480</v>
      </c>
    </row>
    <row r="1418" spans="1:1" x14ac:dyDescent="0.4">
      <c r="A1418" s="1" t="s">
        <v>1481</v>
      </c>
    </row>
    <row r="1419" spans="1:1" x14ac:dyDescent="0.4">
      <c r="A1419" s="1" t="s">
        <v>1482</v>
      </c>
    </row>
    <row r="1420" spans="1:1" x14ac:dyDescent="0.4">
      <c r="A1420" s="1" t="s">
        <v>1483</v>
      </c>
    </row>
    <row r="1421" spans="1:1" x14ac:dyDescent="0.4">
      <c r="A1421" s="1" t="s">
        <v>1484</v>
      </c>
    </row>
    <row r="1422" spans="1:1" x14ac:dyDescent="0.4">
      <c r="A1422" s="1" t="s">
        <v>1485</v>
      </c>
    </row>
    <row r="1423" spans="1:1" x14ac:dyDescent="0.4">
      <c r="A1423" s="1" t="s">
        <v>1486</v>
      </c>
    </row>
    <row r="1424" spans="1:1" x14ac:dyDescent="0.4">
      <c r="A1424" s="1" t="s">
        <v>1487</v>
      </c>
    </row>
    <row r="1425" spans="1:1" x14ac:dyDescent="0.4">
      <c r="A1425" s="1" t="s">
        <v>1488</v>
      </c>
    </row>
    <row r="1426" spans="1:1" x14ac:dyDescent="0.4">
      <c r="A1426" s="1" t="s">
        <v>1489</v>
      </c>
    </row>
    <row r="1427" spans="1:1" x14ac:dyDescent="0.4">
      <c r="A1427" s="1" t="s">
        <v>1490</v>
      </c>
    </row>
    <row r="1428" spans="1:1" x14ac:dyDescent="0.4">
      <c r="A1428" s="1" t="s">
        <v>1491</v>
      </c>
    </row>
    <row r="1429" spans="1:1" x14ac:dyDescent="0.4">
      <c r="A1429" s="1" t="s">
        <v>1492</v>
      </c>
    </row>
    <row r="1430" spans="1:1" x14ac:dyDescent="0.4">
      <c r="A1430" s="1" t="s">
        <v>1493</v>
      </c>
    </row>
    <row r="1431" spans="1:1" x14ac:dyDescent="0.4">
      <c r="A1431" s="1" t="s">
        <v>1494</v>
      </c>
    </row>
    <row r="1432" spans="1:1" x14ac:dyDescent="0.4">
      <c r="A1432" s="1" t="s">
        <v>1495</v>
      </c>
    </row>
    <row r="1433" spans="1:1" x14ac:dyDescent="0.4">
      <c r="A1433" s="1" t="s">
        <v>1496</v>
      </c>
    </row>
    <row r="1434" spans="1:1" x14ac:dyDescent="0.4">
      <c r="A1434" s="1" t="s">
        <v>1497</v>
      </c>
    </row>
    <row r="1435" spans="1:1" x14ac:dyDescent="0.4">
      <c r="A1435" s="1" t="s">
        <v>1498</v>
      </c>
    </row>
    <row r="1436" spans="1:1" x14ac:dyDescent="0.4">
      <c r="A1436" s="1" t="s">
        <v>1499</v>
      </c>
    </row>
    <row r="1437" spans="1:1" x14ac:dyDescent="0.4">
      <c r="A1437" s="1" t="s">
        <v>1500</v>
      </c>
    </row>
    <row r="1438" spans="1:1" x14ac:dyDescent="0.4">
      <c r="A1438" s="1" t="s">
        <v>1501</v>
      </c>
    </row>
    <row r="1439" spans="1:1" x14ac:dyDescent="0.4">
      <c r="A1439" s="1" t="s">
        <v>1502</v>
      </c>
    </row>
    <row r="1440" spans="1:1" x14ac:dyDescent="0.4">
      <c r="A1440" s="1" t="s">
        <v>1503</v>
      </c>
    </row>
    <row r="1441" spans="1:1" x14ac:dyDescent="0.4">
      <c r="A1441" s="1" t="s">
        <v>1504</v>
      </c>
    </row>
    <row r="1442" spans="1:1" x14ac:dyDescent="0.4">
      <c r="A1442" s="1" t="s">
        <v>1505</v>
      </c>
    </row>
    <row r="1443" spans="1:1" x14ac:dyDescent="0.4">
      <c r="A1443" s="1" t="s">
        <v>1506</v>
      </c>
    </row>
    <row r="1444" spans="1:1" x14ac:dyDescent="0.4">
      <c r="A1444" s="1" t="s">
        <v>1507</v>
      </c>
    </row>
    <row r="1445" spans="1:1" x14ac:dyDescent="0.4">
      <c r="A1445" s="1" t="s">
        <v>1508</v>
      </c>
    </row>
    <row r="1446" spans="1:1" x14ac:dyDescent="0.4">
      <c r="A1446" s="1" t="s">
        <v>1509</v>
      </c>
    </row>
    <row r="1447" spans="1:1" x14ac:dyDescent="0.4">
      <c r="A1447" s="1" t="s">
        <v>1510</v>
      </c>
    </row>
    <row r="1448" spans="1:1" x14ac:dyDescent="0.4">
      <c r="A1448" s="1" t="s">
        <v>1511</v>
      </c>
    </row>
    <row r="1449" spans="1:1" x14ac:dyDescent="0.4">
      <c r="A1449" s="1" t="s">
        <v>1512</v>
      </c>
    </row>
    <row r="1450" spans="1:1" x14ac:dyDescent="0.4">
      <c r="A1450" s="1" t="s">
        <v>1513</v>
      </c>
    </row>
    <row r="1451" spans="1:1" x14ac:dyDescent="0.4">
      <c r="A1451" s="1" t="s">
        <v>1514</v>
      </c>
    </row>
    <row r="1452" spans="1:1" x14ac:dyDescent="0.4">
      <c r="A1452" s="1" t="s">
        <v>1515</v>
      </c>
    </row>
    <row r="1453" spans="1:1" x14ac:dyDescent="0.4">
      <c r="A1453" s="1" t="s">
        <v>1516</v>
      </c>
    </row>
    <row r="1454" spans="1:1" x14ac:dyDescent="0.4">
      <c r="A1454" s="1" t="s">
        <v>1517</v>
      </c>
    </row>
    <row r="1455" spans="1:1" x14ac:dyDescent="0.4">
      <c r="A1455" s="1" t="s">
        <v>1518</v>
      </c>
    </row>
    <row r="1456" spans="1:1" x14ac:dyDescent="0.4">
      <c r="A1456" s="1" t="s">
        <v>1519</v>
      </c>
    </row>
    <row r="1457" spans="1:1" x14ac:dyDescent="0.4">
      <c r="A1457" s="1" t="s">
        <v>1520</v>
      </c>
    </row>
    <row r="1458" spans="1:1" x14ac:dyDescent="0.4">
      <c r="A1458" s="1" t="s">
        <v>1521</v>
      </c>
    </row>
    <row r="1459" spans="1:1" x14ac:dyDescent="0.4">
      <c r="A1459" s="1" t="s">
        <v>1522</v>
      </c>
    </row>
    <row r="1460" spans="1:1" x14ac:dyDescent="0.4">
      <c r="A1460" s="1" t="s">
        <v>1523</v>
      </c>
    </row>
    <row r="1461" spans="1:1" x14ac:dyDescent="0.4">
      <c r="A1461" s="1" t="s">
        <v>1524</v>
      </c>
    </row>
    <row r="1462" spans="1:1" x14ac:dyDescent="0.4">
      <c r="A1462" s="1" t="s">
        <v>1525</v>
      </c>
    </row>
    <row r="1463" spans="1:1" x14ac:dyDescent="0.4">
      <c r="A1463" s="1" t="s">
        <v>1526</v>
      </c>
    </row>
    <row r="1464" spans="1:1" x14ac:dyDescent="0.4">
      <c r="A1464" s="1" t="s">
        <v>1527</v>
      </c>
    </row>
    <row r="1465" spans="1:1" x14ac:dyDescent="0.4">
      <c r="A1465" s="1" t="s">
        <v>1528</v>
      </c>
    </row>
    <row r="1466" spans="1:1" x14ac:dyDescent="0.4">
      <c r="A1466" s="1" t="s">
        <v>1529</v>
      </c>
    </row>
    <row r="1467" spans="1:1" x14ac:dyDescent="0.4">
      <c r="A1467" s="1" t="s">
        <v>1530</v>
      </c>
    </row>
    <row r="1468" spans="1:1" x14ac:dyDescent="0.4">
      <c r="A1468" s="1" t="s">
        <v>1531</v>
      </c>
    </row>
    <row r="1469" spans="1:1" x14ac:dyDescent="0.4">
      <c r="A1469" s="1" t="s">
        <v>1532</v>
      </c>
    </row>
    <row r="1470" spans="1:1" x14ac:dyDescent="0.4">
      <c r="A1470" s="1" t="s">
        <v>1533</v>
      </c>
    </row>
    <row r="1471" spans="1:1" x14ac:dyDescent="0.4">
      <c r="A1471" s="1" t="s">
        <v>1534</v>
      </c>
    </row>
    <row r="1472" spans="1:1" x14ac:dyDescent="0.4">
      <c r="A1472" s="1" t="s">
        <v>1535</v>
      </c>
    </row>
    <row r="1473" spans="1:1" x14ac:dyDescent="0.4">
      <c r="A1473" s="1" t="s">
        <v>1536</v>
      </c>
    </row>
    <row r="1474" spans="1:1" x14ac:dyDescent="0.4">
      <c r="A1474" s="1" t="s">
        <v>1537</v>
      </c>
    </row>
    <row r="1475" spans="1:1" x14ac:dyDescent="0.4">
      <c r="A1475" s="1" t="s">
        <v>1538</v>
      </c>
    </row>
    <row r="1476" spans="1:1" x14ac:dyDescent="0.4">
      <c r="A1476" s="1" t="s">
        <v>1539</v>
      </c>
    </row>
    <row r="1477" spans="1:1" x14ac:dyDescent="0.4">
      <c r="A1477" s="1" t="s">
        <v>1540</v>
      </c>
    </row>
    <row r="1478" spans="1:1" x14ac:dyDescent="0.4">
      <c r="A1478" s="1" t="s">
        <v>1541</v>
      </c>
    </row>
    <row r="1479" spans="1:1" x14ac:dyDescent="0.4">
      <c r="A1479" s="1" t="s">
        <v>1542</v>
      </c>
    </row>
    <row r="1480" spans="1:1" x14ac:dyDescent="0.4">
      <c r="A1480" s="1" t="s">
        <v>1543</v>
      </c>
    </row>
    <row r="1481" spans="1:1" x14ac:dyDescent="0.4">
      <c r="A1481" s="1" t="s">
        <v>1544</v>
      </c>
    </row>
    <row r="1482" spans="1:1" x14ac:dyDescent="0.4">
      <c r="A1482" s="1" t="s">
        <v>1545</v>
      </c>
    </row>
    <row r="1483" spans="1:1" x14ac:dyDescent="0.4">
      <c r="A1483" s="1" t="s">
        <v>1546</v>
      </c>
    </row>
    <row r="1484" spans="1:1" x14ac:dyDescent="0.4">
      <c r="A1484" s="1" t="s">
        <v>1547</v>
      </c>
    </row>
    <row r="1485" spans="1:1" x14ac:dyDescent="0.4">
      <c r="A1485" s="1" t="s">
        <v>1548</v>
      </c>
    </row>
    <row r="1486" spans="1:1" x14ac:dyDescent="0.4">
      <c r="A1486" s="1" t="s">
        <v>1549</v>
      </c>
    </row>
    <row r="1487" spans="1:1" x14ac:dyDescent="0.4">
      <c r="A1487" s="1" t="s">
        <v>1550</v>
      </c>
    </row>
    <row r="1488" spans="1:1" x14ac:dyDescent="0.4">
      <c r="A1488" s="1" t="s">
        <v>1551</v>
      </c>
    </row>
    <row r="1489" spans="1:1" x14ac:dyDescent="0.4">
      <c r="A1489" s="1" t="s">
        <v>1552</v>
      </c>
    </row>
    <row r="1490" spans="1:1" x14ac:dyDescent="0.4">
      <c r="A1490" s="1" t="s">
        <v>1553</v>
      </c>
    </row>
    <row r="1491" spans="1:1" x14ac:dyDescent="0.4">
      <c r="A1491" s="1" t="s">
        <v>1554</v>
      </c>
    </row>
    <row r="1492" spans="1:1" x14ac:dyDescent="0.4">
      <c r="A1492" s="1" t="s">
        <v>1555</v>
      </c>
    </row>
    <row r="1493" spans="1:1" x14ac:dyDescent="0.4">
      <c r="A1493" s="1" t="s">
        <v>1556</v>
      </c>
    </row>
    <row r="1494" spans="1:1" x14ac:dyDescent="0.4">
      <c r="A1494" s="1" t="s">
        <v>1557</v>
      </c>
    </row>
    <row r="1495" spans="1:1" x14ac:dyDescent="0.4">
      <c r="A1495" s="1" t="s">
        <v>1558</v>
      </c>
    </row>
    <row r="1496" spans="1:1" x14ac:dyDescent="0.4">
      <c r="A1496" s="1" t="s">
        <v>1559</v>
      </c>
    </row>
    <row r="1497" spans="1:1" x14ac:dyDescent="0.4">
      <c r="A1497" s="1" t="s">
        <v>1560</v>
      </c>
    </row>
    <row r="1498" spans="1:1" x14ac:dyDescent="0.4">
      <c r="A1498" s="1" t="s">
        <v>1561</v>
      </c>
    </row>
    <row r="1499" spans="1:1" x14ac:dyDescent="0.4">
      <c r="A1499" s="1" t="s">
        <v>1562</v>
      </c>
    </row>
    <row r="1500" spans="1:1" x14ac:dyDescent="0.4">
      <c r="A1500" s="1" t="s">
        <v>1563</v>
      </c>
    </row>
    <row r="1501" spans="1:1" x14ac:dyDescent="0.4">
      <c r="A1501" s="1" t="s">
        <v>1564</v>
      </c>
    </row>
    <row r="1502" spans="1:1" x14ac:dyDescent="0.4">
      <c r="A1502" s="1" t="s">
        <v>1565</v>
      </c>
    </row>
    <row r="1503" spans="1:1" x14ac:dyDescent="0.4">
      <c r="A1503" s="1" t="s">
        <v>1566</v>
      </c>
    </row>
    <row r="1504" spans="1:1" x14ac:dyDescent="0.4">
      <c r="A1504" s="1" t="s">
        <v>1567</v>
      </c>
    </row>
    <row r="1505" spans="1:1" x14ac:dyDescent="0.4">
      <c r="A1505" s="1" t="s">
        <v>1568</v>
      </c>
    </row>
    <row r="1506" spans="1:1" x14ac:dyDescent="0.4">
      <c r="A1506" s="1" t="s">
        <v>1569</v>
      </c>
    </row>
    <row r="1507" spans="1:1" x14ac:dyDescent="0.4">
      <c r="A1507" s="1" t="s">
        <v>1570</v>
      </c>
    </row>
    <row r="1508" spans="1:1" x14ac:dyDescent="0.4">
      <c r="A1508" s="1" t="s">
        <v>1571</v>
      </c>
    </row>
    <row r="1509" spans="1:1" x14ac:dyDescent="0.4">
      <c r="A1509" s="1" t="s">
        <v>1572</v>
      </c>
    </row>
    <row r="1510" spans="1:1" x14ac:dyDescent="0.4">
      <c r="A1510" s="1" t="s">
        <v>1573</v>
      </c>
    </row>
    <row r="1511" spans="1:1" x14ac:dyDescent="0.4">
      <c r="A1511" s="1" t="s">
        <v>1574</v>
      </c>
    </row>
    <row r="1512" spans="1:1" x14ac:dyDescent="0.4">
      <c r="A1512" s="1" t="s">
        <v>1575</v>
      </c>
    </row>
    <row r="1513" spans="1:1" x14ac:dyDescent="0.4">
      <c r="A1513" s="1" t="s">
        <v>1576</v>
      </c>
    </row>
    <row r="1514" spans="1:1" x14ac:dyDescent="0.4">
      <c r="A1514" s="1" t="s">
        <v>1577</v>
      </c>
    </row>
    <row r="1515" spans="1:1" x14ac:dyDescent="0.4">
      <c r="A1515" s="1" t="s">
        <v>1578</v>
      </c>
    </row>
    <row r="1516" spans="1:1" x14ac:dyDescent="0.4">
      <c r="A1516" s="1" t="s">
        <v>1579</v>
      </c>
    </row>
    <row r="1517" spans="1:1" x14ac:dyDescent="0.4">
      <c r="A1517" s="1" t="s">
        <v>1580</v>
      </c>
    </row>
    <row r="1518" spans="1:1" x14ac:dyDescent="0.4">
      <c r="A1518" s="1" t="s">
        <v>1581</v>
      </c>
    </row>
    <row r="1519" spans="1:1" x14ac:dyDescent="0.4">
      <c r="A1519" s="1" t="s">
        <v>1582</v>
      </c>
    </row>
    <row r="1520" spans="1:1" x14ac:dyDescent="0.4">
      <c r="A1520" s="1" t="s">
        <v>1583</v>
      </c>
    </row>
    <row r="1521" spans="1:1" x14ac:dyDescent="0.4">
      <c r="A1521" s="1" t="s">
        <v>1584</v>
      </c>
    </row>
    <row r="1522" spans="1:1" x14ac:dyDescent="0.4">
      <c r="A1522" s="1" t="s">
        <v>1585</v>
      </c>
    </row>
    <row r="1523" spans="1:1" x14ac:dyDescent="0.4">
      <c r="A1523" s="1" t="s">
        <v>1586</v>
      </c>
    </row>
    <row r="1524" spans="1:1" x14ac:dyDescent="0.4">
      <c r="A1524" s="1" t="s">
        <v>1587</v>
      </c>
    </row>
    <row r="1525" spans="1:1" x14ac:dyDescent="0.4">
      <c r="A1525" s="1" t="s">
        <v>1588</v>
      </c>
    </row>
    <row r="1526" spans="1:1" x14ac:dyDescent="0.4">
      <c r="A1526" s="1" t="s">
        <v>1589</v>
      </c>
    </row>
    <row r="1527" spans="1:1" x14ac:dyDescent="0.4">
      <c r="A1527" s="1" t="s">
        <v>1590</v>
      </c>
    </row>
    <row r="1528" spans="1:1" x14ac:dyDescent="0.4">
      <c r="A1528" s="1" t="s">
        <v>1591</v>
      </c>
    </row>
    <row r="1529" spans="1:1" x14ac:dyDescent="0.4">
      <c r="A1529" s="1" t="s">
        <v>1592</v>
      </c>
    </row>
    <row r="1530" spans="1:1" x14ac:dyDescent="0.4">
      <c r="A1530" s="1" t="s">
        <v>1593</v>
      </c>
    </row>
    <row r="1531" spans="1:1" x14ac:dyDescent="0.4">
      <c r="A1531" s="1" t="s">
        <v>1594</v>
      </c>
    </row>
    <row r="1532" spans="1:1" x14ac:dyDescent="0.4">
      <c r="A1532" s="1" t="s">
        <v>1595</v>
      </c>
    </row>
    <row r="1533" spans="1:1" x14ac:dyDescent="0.4">
      <c r="A1533" s="1" t="s">
        <v>1596</v>
      </c>
    </row>
    <row r="1534" spans="1:1" x14ac:dyDescent="0.4">
      <c r="A1534" s="1" t="s">
        <v>1597</v>
      </c>
    </row>
    <row r="1535" spans="1:1" x14ac:dyDescent="0.4">
      <c r="A1535" s="1" t="s">
        <v>1598</v>
      </c>
    </row>
    <row r="1536" spans="1:1" x14ac:dyDescent="0.4">
      <c r="A1536" s="1" t="s">
        <v>1599</v>
      </c>
    </row>
    <row r="1537" spans="1:1" x14ac:dyDescent="0.4">
      <c r="A1537" s="1" t="s">
        <v>1600</v>
      </c>
    </row>
    <row r="1538" spans="1:1" x14ac:dyDescent="0.4">
      <c r="A1538" s="1" t="s">
        <v>1601</v>
      </c>
    </row>
    <row r="1539" spans="1:1" x14ac:dyDescent="0.4">
      <c r="A1539" s="1" t="s">
        <v>1602</v>
      </c>
    </row>
    <row r="1540" spans="1:1" x14ac:dyDescent="0.4">
      <c r="A1540" s="1" t="s">
        <v>1603</v>
      </c>
    </row>
    <row r="1541" spans="1:1" x14ac:dyDescent="0.4">
      <c r="A1541" s="1" t="s">
        <v>1604</v>
      </c>
    </row>
    <row r="1542" spans="1:1" x14ac:dyDescent="0.4">
      <c r="A1542" s="1" t="s">
        <v>1605</v>
      </c>
    </row>
    <row r="1543" spans="1:1" x14ac:dyDescent="0.4">
      <c r="A1543" s="1" t="s">
        <v>1606</v>
      </c>
    </row>
    <row r="1544" spans="1:1" x14ac:dyDescent="0.4">
      <c r="A1544" s="1" t="s">
        <v>1607</v>
      </c>
    </row>
    <row r="1545" spans="1:1" x14ac:dyDescent="0.4">
      <c r="A1545" s="1" t="s">
        <v>1608</v>
      </c>
    </row>
    <row r="1546" spans="1:1" x14ac:dyDescent="0.4">
      <c r="A1546" s="1" t="s">
        <v>1609</v>
      </c>
    </row>
    <row r="1547" spans="1:1" x14ac:dyDescent="0.4">
      <c r="A1547" s="1" t="s">
        <v>1610</v>
      </c>
    </row>
    <row r="1548" spans="1:1" x14ac:dyDescent="0.4">
      <c r="A1548" s="1" t="s">
        <v>1611</v>
      </c>
    </row>
    <row r="1549" spans="1:1" x14ac:dyDescent="0.4">
      <c r="A1549" s="1" t="s">
        <v>1612</v>
      </c>
    </row>
    <row r="1550" spans="1:1" x14ac:dyDescent="0.4">
      <c r="A1550" s="1" t="s">
        <v>1613</v>
      </c>
    </row>
    <row r="1551" spans="1:1" x14ac:dyDescent="0.4">
      <c r="A1551" s="1" t="s">
        <v>1614</v>
      </c>
    </row>
    <row r="1552" spans="1:1" x14ac:dyDescent="0.4">
      <c r="A1552" s="1" t="s">
        <v>1615</v>
      </c>
    </row>
    <row r="1553" spans="1:1" x14ac:dyDescent="0.4">
      <c r="A1553" s="1" t="s">
        <v>1616</v>
      </c>
    </row>
    <row r="1554" spans="1:1" x14ac:dyDescent="0.4">
      <c r="A1554" s="1" t="s">
        <v>1617</v>
      </c>
    </row>
    <row r="1555" spans="1:1" x14ac:dyDescent="0.4">
      <c r="A1555" s="1" t="s">
        <v>1618</v>
      </c>
    </row>
    <row r="1556" spans="1:1" x14ac:dyDescent="0.4">
      <c r="A1556" s="1" t="s">
        <v>1619</v>
      </c>
    </row>
    <row r="1557" spans="1:1" x14ac:dyDescent="0.4">
      <c r="A1557" s="1" t="s">
        <v>1620</v>
      </c>
    </row>
    <row r="1558" spans="1:1" x14ac:dyDescent="0.4">
      <c r="A1558" s="1" t="s">
        <v>1621</v>
      </c>
    </row>
    <row r="1559" spans="1:1" x14ac:dyDescent="0.4">
      <c r="A1559" s="1" t="s">
        <v>1622</v>
      </c>
    </row>
    <row r="1560" spans="1:1" x14ac:dyDescent="0.4">
      <c r="A1560" s="1" t="s">
        <v>1623</v>
      </c>
    </row>
    <row r="1561" spans="1:1" x14ac:dyDescent="0.4">
      <c r="A1561" s="1" t="s">
        <v>1624</v>
      </c>
    </row>
    <row r="1562" spans="1:1" x14ac:dyDescent="0.4">
      <c r="A1562" s="1" t="s">
        <v>1625</v>
      </c>
    </row>
    <row r="1563" spans="1:1" x14ac:dyDescent="0.4">
      <c r="A1563" s="1" t="s">
        <v>1626</v>
      </c>
    </row>
    <row r="1564" spans="1:1" x14ac:dyDescent="0.4">
      <c r="A1564" s="1" t="s">
        <v>1627</v>
      </c>
    </row>
    <row r="1565" spans="1:1" x14ac:dyDescent="0.4">
      <c r="A1565" s="1" t="s">
        <v>1628</v>
      </c>
    </row>
    <row r="1566" spans="1:1" x14ac:dyDescent="0.4">
      <c r="A1566" s="1" t="s">
        <v>1629</v>
      </c>
    </row>
    <row r="1567" spans="1:1" x14ac:dyDescent="0.4">
      <c r="A1567" s="1" t="s">
        <v>1630</v>
      </c>
    </row>
    <row r="1568" spans="1:1" x14ac:dyDescent="0.4">
      <c r="A1568" s="1" t="s">
        <v>1631</v>
      </c>
    </row>
    <row r="1569" spans="1:1" x14ac:dyDescent="0.4">
      <c r="A1569" s="1" t="s">
        <v>1632</v>
      </c>
    </row>
    <row r="1570" spans="1:1" x14ac:dyDescent="0.4">
      <c r="A1570" s="1" t="s">
        <v>1633</v>
      </c>
    </row>
    <row r="1571" spans="1:1" x14ac:dyDescent="0.4">
      <c r="A1571" s="1" t="s">
        <v>1634</v>
      </c>
    </row>
    <row r="1572" spans="1:1" x14ac:dyDescent="0.4">
      <c r="A1572" s="1" t="s">
        <v>1635</v>
      </c>
    </row>
    <row r="1573" spans="1:1" x14ac:dyDescent="0.4">
      <c r="A1573" s="1" t="s">
        <v>1636</v>
      </c>
    </row>
    <row r="1574" spans="1:1" x14ac:dyDescent="0.4">
      <c r="A1574" s="1" t="s">
        <v>1637</v>
      </c>
    </row>
    <row r="1575" spans="1:1" x14ac:dyDescent="0.4">
      <c r="A1575" s="1" t="s">
        <v>1638</v>
      </c>
    </row>
    <row r="1576" spans="1:1" x14ac:dyDescent="0.4">
      <c r="A1576" s="1" t="s">
        <v>1639</v>
      </c>
    </row>
    <row r="1577" spans="1:1" x14ac:dyDescent="0.4">
      <c r="A1577" s="1" t="s">
        <v>1640</v>
      </c>
    </row>
    <row r="1578" spans="1:1" x14ac:dyDescent="0.4">
      <c r="A1578" s="1" t="s">
        <v>1641</v>
      </c>
    </row>
    <row r="1579" spans="1:1" x14ac:dyDescent="0.4">
      <c r="A1579" s="1" t="s">
        <v>1642</v>
      </c>
    </row>
    <row r="1580" spans="1:1" x14ac:dyDescent="0.4">
      <c r="A1580" s="1" t="s">
        <v>1643</v>
      </c>
    </row>
    <row r="1581" spans="1:1" x14ac:dyDescent="0.4">
      <c r="A1581" s="1" t="s">
        <v>1644</v>
      </c>
    </row>
    <row r="1582" spans="1:1" x14ac:dyDescent="0.4">
      <c r="A1582" s="1" t="s">
        <v>1645</v>
      </c>
    </row>
    <row r="1583" spans="1:1" x14ac:dyDescent="0.4">
      <c r="A1583" s="1" t="s">
        <v>1646</v>
      </c>
    </row>
    <row r="1584" spans="1:1" x14ac:dyDescent="0.4">
      <c r="A1584" s="1" t="s">
        <v>1647</v>
      </c>
    </row>
    <row r="1585" spans="1:1" x14ac:dyDescent="0.4">
      <c r="A1585" s="1" t="s">
        <v>1648</v>
      </c>
    </row>
    <row r="1586" spans="1:1" x14ac:dyDescent="0.4">
      <c r="A1586" s="1" t="s">
        <v>1649</v>
      </c>
    </row>
    <row r="1587" spans="1:1" x14ac:dyDescent="0.4">
      <c r="A1587" s="1" t="s">
        <v>1650</v>
      </c>
    </row>
    <row r="1588" spans="1:1" x14ac:dyDescent="0.4">
      <c r="A1588" s="1" t="s">
        <v>1651</v>
      </c>
    </row>
    <row r="1589" spans="1:1" x14ac:dyDescent="0.4">
      <c r="A1589" s="1" t="s">
        <v>1652</v>
      </c>
    </row>
    <row r="1590" spans="1:1" x14ac:dyDescent="0.4">
      <c r="A1590" s="1" t="s">
        <v>1653</v>
      </c>
    </row>
    <row r="1591" spans="1:1" x14ac:dyDescent="0.4">
      <c r="A1591" s="1" t="s">
        <v>1654</v>
      </c>
    </row>
    <row r="1592" spans="1:1" x14ac:dyDescent="0.4">
      <c r="A1592" s="1" t="s">
        <v>1655</v>
      </c>
    </row>
    <row r="1593" spans="1:1" x14ac:dyDescent="0.4">
      <c r="A1593" s="1" t="s">
        <v>1656</v>
      </c>
    </row>
    <row r="1594" spans="1:1" x14ac:dyDescent="0.4">
      <c r="A1594" s="1" t="s">
        <v>1657</v>
      </c>
    </row>
    <row r="1595" spans="1:1" x14ac:dyDescent="0.4">
      <c r="A1595" s="1" t="s">
        <v>1658</v>
      </c>
    </row>
    <row r="1596" spans="1:1" x14ac:dyDescent="0.4">
      <c r="A1596" s="1" t="s">
        <v>1659</v>
      </c>
    </row>
    <row r="1597" spans="1:1" x14ac:dyDescent="0.4">
      <c r="A1597" s="1" t="s">
        <v>1660</v>
      </c>
    </row>
    <row r="1598" spans="1:1" x14ac:dyDescent="0.4">
      <c r="A1598" s="1" t="s">
        <v>1661</v>
      </c>
    </row>
    <row r="1599" spans="1:1" x14ac:dyDescent="0.4">
      <c r="A1599" s="1" t="s">
        <v>1662</v>
      </c>
    </row>
    <row r="1600" spans="1:1" x14ac:dyDescent="0.4">
      <c r="A1600" s="1" t="s">
        <v>1663</v>
      </c>
    </row>
    <row r="1601" spans="1:1" x14ac:dyDescent="0.4">
      <c r="A1601" s="1" t="s">
        <v>1664</v>
      </c>
    </row>
    <row r="1602" spans="1:1" x14ac:dyDescent="0.4">
      <c r="A1602" s="1" t="s">
        <v>1665</v>
      </c>
    </row>
    <row r="1603" spans="1:1" x14ac:dyDescent="0.4">
      <c r="A1603" s="1" t="s">
        <v>1666</v>
      </c>
    </row>
    <row r="1604" spans="1:1" x14ac:dyDescent="0.4">
      <c r="A1604" s="1" t="s">
        <v>1667</v>
      </c>
    </row>
    <row r="1605" spans="1:1" x14ac:dyDescent="0.4">
      <c r="A1605" s="1" t="s">
        <v>1668</v>
      </c>
    </row>
    <row r="1606" spans="1:1" x14ac:dyDescent="0.4">
      <c r="A1606" s="1" t="s">
        <v>1669</v>
      </c>
    </row>
    <row r="1607" spans="1:1" x14ac:dyDescent="0.4">
      <c r="A1607" s="1" t="s">
        <v>1670</v>
      </c>
    </row>
    <row r="1608" spans="1:1" x14ac:dyDescent="0.4">
      <c r="A1608" s="1" t="s">
        <v>1671</v>
      </c>
    </row>
    <row r="1609" spans="1:1" x14ac:dyDescent="0.4">
      <c r="A1609" s="1" t="s">
        <v>1672</v>
      </c>
    </row>
    <row r="1610" spans="1:1" x14ac:dyDescent="0.4">
      <c r="A1610" s="1" t="s">
        <v>1673</v>
      </c>
    </row>
    <row r="1611" spans="1:1" x14ac:dyDescent="0.4">
      <c r="A1611" s="1" t="s">
        <v>1674</v>
      </c>
    </row>
    <row r="1612" spans="1:1" x14ac:dyDescent="0.4">
      <c r="A1612" s="1" t="s">
        <v>1675</v>
      </c>
    </row>
    <row r="1613" spans="1:1" x14ac:dyDescent="0.4">
      <c r="A1613" s="1" t="s">
        <v>1676</v>
      </c>
    </row>
    <row r="1614" spans="1:1" x14ac:dyDescent="0.4">
      <c r="A1614" s="1" t="s">
        <v>1677</v>
      </c>
    </row>
    <row r="1615" spans="1:1" x14ac:dyDescent="0.4">
      <c r="A1615" s="1" t="s">
        <v>1678</v>
      </c>
    </row>
    <row r="1616" spans="1:1" x14ac:dyDescent="0.4">
      <c r="A1616" s="1" t="s">
        <v>1679</v>
      </c>
    </row>
    <row r="1617" spans="1:1" x14ac:dyDescent="0.4">
      <c r="A1617" s="1" t="s">
        <v>1680</v>
      </c>
    </row>
    <row r="1618" spans="1:1" x14ac:dyDescent="0.4">
      <c r="A1618" s="1" t="s">
        <v>1681</v>
      </c>
    </row>
    <row r="1619" spans="1:1" x14ac:dyDescent="0.4">
      <c r="A1619" s="1" t="s">
        <v>1682</v>
      </c>
    </row>
    <row r="1620" spans="1:1" x14ac:dyDescent="0.4">
      <c r="A1620" s="1" t="s">
        <v>1683</v>
      </c>
    </row>
    <row r="1621" spans="1:1" x14ac:dyDescent="0.4">
      <c r="A1621" s="1" t="s">
        <v>1684</v>
      </c>
    </row>
    <row r="1622" spans="1:1" x14ac:dyDescent="0.4">
      <c r="A1622" s="1" t="s">
        <v>1685</v>
      </c>
    </row>
    <row r="1623" spans="1:1" x14ac:dyDescent="0.4">
      <c r="A1623" s="1" t="s">
        <v>1686</v>
      </c>
    </row>
    <row r="1624" spans="1:1" x14ac:dyDescent="0.4">
      <c r="A1624" s="1" t="s">
        <v>1687</v>
      </c>
    </row>
    <row r="1625" spans="1:1" x14ac:dyDescent="0.4">
      <c r="A1625" s="1" t="s">
        <v>1688</v>
      </c>
    </row>
    <row r="1626" spans="1:1" x14ac:dyDescent="0.4">
      <c r="A1626" s="1" t="s">
        <v>1689</v>
      </c>
    </row>
    <row r="1627" spans="1:1" x14ac:dyDescent="0.4">
      <c r="A1627" s="1" t="s">
        <v>1690</v>
      </c>
    </row>
    <row r="1628" spans="1:1" x14ac:dyDescent="0.4">
      <c r="A1628" s="1" t="s">
        <v>1691</v>
      </c>
    </row>
    <row r="1629" spans="1:1" x14ac:dyDescent="0.4">
      <c r="A1629" s="1" t="s">
        <v>1692</v>
      </c>
    </row>
    <row r="1630" spans="1:1" x14ac:dyDescent="0.4">
      <c r="A1630" s="1" t="s">
        <v>1693</v>
      </c>
    </row>
    <row r="1631" spans="1:1" x14ac:dyDescent="0.4">
      <c r="A1631" s="1" t="s">
        <v>1694</v>
      </c>
    </row>
    <row r="1632" spans="1:1" x14ac:dyDescent="0.4">
      <c r="A1632" s="1" t="s">
        <v>1695</v>
      </c>
    </row>
    <row r="1633" spans="1:1" x14ac:dyDescent="0.4">
      <c r="A1633" s="1" t="s">
        <v>1696</v>
      </c>
    </row>
    <row r="1634" spans="1:1" x14ac:dyDescent="0.4">
      <c r="A1634" s="1" t="s">
        <v>1697</v>
      </c>
    </row>
    <row r="1635" spans="1:1" x14ac:dyDescent="0.4">
      <c r="A1635" s="1" t="s">
        <v>1698</v>
      </c>
    </row>
    <row r="1636" spans="1:1" x14ac:dyDescent="0.4">
      <c r="A1636" s="1" t="s">
        <v>1699</v>
      </c>
    </row>
    <row r="1637" spans="1:1" x14ac:dyDescent="0.4">
      <c r="A1637" s="1" t="s">
        <v>1700</v>
      </c>
    </row>
    <row r="1638" spans="1:1" x14ac:dyDescent="0.4">
      <c r="A1638" s="1" t="s">
        <v>1701</v>
      </c>
    </row>
    <row r="1639" spans="1:1" x14ac:dyDescent="0.4">
      <c r="A1639" s="1" t="s">
        <v>1702</v>
      </c>
    </row>
    <row r="1640" spans="1:1" x14ac:dyDescent="0.4">
      <c r="A1640" s="1" t="s">
        <v>1703</v>
      </c>
    </row>
    <row r="1641" spans="1:1" x14ac:dyDescent="0.4">
      <c r="A1641" s="1" t="s">
        <v>1704</v>
      </c>
    </row>
    <row r="1642" spans="1:1" x14ac:dyDescent="0.4">
      <c r="A1642" s="1" t="s">
        <v>1705</v>
      </c>
    </row>
    <row r="1643" spans="1:1" x14ac:dyDescent="0.4">
      <c r="A1643" s="1" t="s">
        <v>1706</v>
      </c>
    </row>
    <row r="1644" spans="1:1" x14ac:dyDescent="0.4">
      <c r="A1644" s="1" t="s">
        <v>1707</v>
      </c>
    </row>
    <row r="1645" spans="1:1" x14ac:dyDescent="0.4">
      <c r="A1645" s="1" t="s">
        <v>1708</v>
      </c>
    </row>
    <row r="1646" spans="1:1" x14ac:dyDescent="0.4">
      <c r="A1646" s="1" t="s">
        <v>1709</v>
      </c>
    </row>
    <row r="1647" spans="1:1" x14ac:dyDescent="0.4">
      <c r="A1647" s="1" t="s">
        <v>1710</v>
      </c>
    </row>
    <row r="1648" spans="1:1" x14ac:dyDescent="0.4">
      <c r="A1648" s="1" t="s">
        <v>1711</v>
      </c>
    </row>
    <row r="1649" spans="1:1" x14ac:dyDescent="0.4">
      <c r="A1649" s="1" t="s">
        <v>1712</v>
      </c>
    </row>
    <row r="1650" spans="1:1" x14ac:dyDescent="0.4">
      <c r="A1650" s="1" t="s">
        <v>1713</v>
      </c>
    </row>
    <row r="1651" spans="1:1" x14ac:dyDescent="0.4">
      <c r="A1651" s="1" t="s">
        <v>1714</v>
      </c>
    </row>
    <row r="1652" spans="1:1" x14ac:dyDescent="0.4">
      <c r="A1652" s="1" t="s">
        <v>1715</v>
      </c>
    </row>
    <row r="1653" spans="1:1" x14ac:dyDescent="0.4">
      <c r="A1653" s="1" t="s">
        <v>1716</v>
      </c>
    </row>
    <row r="1654" spans="1:1" x14ac:dyDescent="0.4">
      <c r="A1654" s="1" t="s">
        <v>1717</v>
      </c>
    </row>
    <row r="1655" spans="1:1" x14ac:dyDescent="0.4">
      <c r="A1655" s="1" t="s">
        <v>1718</v>
      </c>
    </row>
    <row r="1656" spans="1:1" x14ac:dyDescent="0.4">
      <c r="A1656" s="1" t="s">
        <v>1719</v>
      </c>
    </row>
    <row r="1657" spans="1:1" x14ac:dyDescent="0.4">
      <c r="A1657" s="1" t="s">
        <v>1720</v>
      </c>
    </row>
    <row r="1658" spans="1:1" x14ac:dyDescent="0.4">
      <c r="A1658" s="1" t="s">
        <v>1721</v>
      </c>
    </row>
    <row r="1659" spans="1:1" x14ac:dyDescent="0.4">
      <c r="A1659" s="1" t="s">
        <v>1722</v>
      </c>
    </row>
    <row r="1660" spans="1:1" x14ac:dyDescent="0.4">
      <c r="A1660" s="1" t="s">
        <v>1723</v>
      </c>
    </row>
    <row r="1661" spans="1:1" x14ac:dyDescent="0.4">
      <c r="A1661" s="1" t="s">
        <v>1724</v>
      </c>
    </row>
    <row r="1662" spans="1:1" x14ac:dyDescent="0.4">
      <c r="A1662" s="1" t="s">
        <v>1725</v>
      </c>
    </row>
    <row r="1663" spans="1:1" x14ac:dyDescent="0.4">
      <c r="A1663" s="1" t="s">
        <v>1726</v>
      </c>
    </row>
    <row r="1664" spans="1:1" x14ac:dyDescent="0.4">
      <c r="A1664" s="1" t="s">
        <v>1727</v>
      </c>
    </row>
    <row r="1665" spans="1:1" x14ac:dyDescent="0.4">
      <c r="A1665" s="1" t="s">
        <v>1728</v>
      </c>
    </row>
    <row r="1666" spans="1:1" x14ac:dyDescent="0.4">
      <c r="A1666" s="1" t="s">
        <v>1729</v>
      </c>
    </row>
    <row r="1667" spans="1:1" x14ac:dyDescent="0.4">
      <c r="A1667" s="1" t="s">
        <v>1730</v>
      </c>
    </row>
    <row r="1668" spans="1:1" x14ac:dyDescent="0.4">
      <c r="A1668" s="1" t="s">
        <v>1731</v>
      </c>
    </row>
    <row r="1669" spans="1:1" x14ac:dyDescent="0.4">
      <c r="A1669" s="1" t="s">
        <v>1732</v>
      </c>
    </row>
    <row r="1670" spans="1:1" x14ac:dyDescent="0.4">
      <c r="A1670" s="1" t="s">
        <v>1733</v>
      </c>
    </row>
    <row r="1671" spans="1:1" x14ac:dyDescent="0.4">
      <c r="A1671" s="1" t="s">
        <v>1734</v>
      </c>
    </row>
    <row r="1672" spans="1:1" x14ac:dyDescent="0.4">
      <c r="A1672" s="1" t="s">
        <v>1735</v>
      </c>
    </row>
    <row r="1673" spans="1:1" x14ac:dyDescent="0.4">
      <c r="A1673" s="1" t="s">
        <v>1736</v>
      </c>
    </row>
    <row r="1674" spans="1:1" x14ac:dyDescent="0.4">
      <c r="A1674" s="1" t="s">
        <v>1737</v>
      </c>
    </row>
    <row r="1675" spans="1:1" x14ac:dyDescent="0.4">
      <c r="A1675" s="1" t="s">
        <v>1738</v>
      </c>
    </row>
    <row r="1676" spans="1:1" x14ac:dyDescent="0.4">
      <c r="A1676" s="1" t="s">
        <v>1739</v>
      </c>
    </row>
    <row r="1677" spans="1:1" x14ac:dyDescent="0.4">
      <c r="A1677" s="1" t="s">
        <v>1740</v>
      </c>
    </row>
    <row r="1678" spans="1:1" x14ac:dyDescent="0.4">
      <c r="A1678" s="1" t="s">
        <v>1741</v>
      </c>
    </row>
    <row r="1679" spans="1:1" x14ac:dyDescent="0.4">
      <c r="A1679" s="1" t="s">
        <v>1742</v>
      </c>
    </row>
    <row r="1680" spans="1:1" x14ac:dyDescent="0.4">
      <c r="A1680" s="1" t="s">
        <v>1743</v>
      </c>
    </row>
    <row r="1681" spans="1:1" x14ac:dyDescent="0.4">
      <c r="A1681" s="1" t="s">
        <v>1744</v>
      </c>
    </row>
    <row r="1682" spans="1:1" x14ac:dyDescent="0.4">
      <c r="A1682" s="1" t="s">
        <v>1745</v>
      </c>
    </row>
    <row r="1683" spans="1:1" x14ac:dyDescent="0.4">
      <c r="A1683" s="1" t="s">
        <v>1746</v>
      </c>
    </row>
    <row r="1684" spans="1:1" x14ac:dyDescent="0.4">
      <c r="A1684" s="1" t="s">
        <v>1747</v>
      </c>
    </row>
    <row r="1685" spans="1:1" x14ac:dyDescent="0.4">
      <c r="A1685" s="1" t="s">
        <v>1748</v>
      </c>
    </row>
    <row r="1686" spans="1:1" x14ac:dyDescent="0.4">
      <c r="A1686" s="1" t="s">
        <v>1749</v>
      </c>
    </row>
    <row r="1687" spans="1:1" x14ac:dyDescent="0.4">
      <c r="A1687" s="1" t="s">
        <v>1750</v>
      </c>
    </row>
    <row r="1688" spans="1:1" x14ac:dyDescent="0.4">
      <c r="A1688" s="1" t="s">
        <v>1751</v>
      </c>
    </row>
    <row r="1689" spans="1:1" x14ac:dyDescent="0.4">
      <c r="A1689" s="1" t="s">
        <v>1752</v>
      </c>
    </row>
    <row r="1690" spans="1:1" x14ac:dyDescent="0.4">
      <c r="A1690" s="1" t="s">
        <v>1753</v>
      </c>
    </row>
    <row r="1691" spans="1:1" x14ac:dyDescent="0.4">
      <c r="A1691" s="1" t="s">
        <v>1754</v>
      </c>
    </row>
    <row r="1692" spans="1:1" x14ac:dyDescent="0.4">
      <c r="A1692" s="1" t="s">
        <v>1755</v>
      </c>
    </row>
    <row r="1693" spans="1:1" x14ac:dyDescent="0.4">
      <c r="A1693" s="1" t="s">
        <v>1756</v>
      </c>
    </row>
    <row r="1694" spans="1:1" x14ac:dyDescent="0.4">
      <c r="A1694" s="1" t="s">
        <v>1757</v>
      </c>
    </row>
    <row r="1695" spans="1:1" x14ac:dyDescent="0.4">
      <c r="A1695" s="1" t="s">
        <v>1758</v>
      </c>
    </row>
    <row r="1696" spans="1:1" x14ac:dyDescent="0.4">
      <c r="A1696" s="1" t="s">
        <v>1759</v>
      </c>
    </row>
    <row r="1697" spans="1:1" x14ac:dyDescent="0.4">
      <c r="A1697" s="1" t="s">
        <v>1760</v>
      </c>
    </row>
    <row r="1698" spans="1:1" x14ac:dyDescent="0.4">
      <c r="A1698" s="1" t="s">
        <v>1761</v>
      </c>
    </row>
    <row r="1699" spans="1:1" x14ac:dyDescent="0.4">
      <c r="A1699" s="1" t="s">
        <v>1762</v>
      </c>
    </row>
    <row r="1700" spans="1:1" x14ac:dyDescent="0.4">
      <c r="A1700" s="1" t="s">
        <v>1763</v>
      </c>
    </row>
    <row r="1701" spans="1:1" x14ac:dyDescent="0.4">
      <c r="A1701" s="1" t="s">
        <v>1764</v>
      </c>
    </row>
    <row r="1702" spans="1:1" x14ac:dyDescent="0.4">
      <c r="A1702" s="1" t="s">
        <v>1765</v>
      </c>
    </row>
    <row r="1703" spans="1:1" x14ac:dyDescent="0.4">
      <c r="A1703" s="1" t="s">
        <v>1766</v>
      </c>
    </row>
    <row r="1704" spans="1:1" x14ac:dyDescent="0.4">
      <c r="A1704" s="1" t="s">
        <v>1767</v>
      </c>
    </row>
    <row r="1705" spans="1:1" x14ac:dyDescent="0.4">
      <c r="A1705" s="1" t="s">
        <v>1768</v>
      </c>
    </row>
    <row r="1706" spans="1:1" x14ac:dyDescent="0.4">
      <c r="A1706" s="1" t="s">
        <v>1769</v>
      </c>
    </row>
    <row r="1707" spans="1:1" x14ac:dyDescent="0.4">
      <c r="A1707" s="1" t="s">
        <v>1770</v>
      </c>
    </row>
    <row r="1708" spans="1:1" x14ac:dyDescent="0.4">
      <c r="A1708" s="1" t="s">
        <v>1771</v>
      </c>
    </row>
    <row r="1709" spans="1:1" x14ac:dyDescent="0.4">
      <c r="A1709" s="1" t="s">
        <v>1772</v>
      </c>
    </row>
    <row r="1710" spans="1:1" x14ac:dyDescent="0.4">
      <c r="A1710" s="1" t="s">
        <v>1773</v>
      </c>
    </row>
    <row r="1711" spans="1:1" x14ac:dyDescent="0.4">
      <c r="A1711" s="1" t="s">
        <v>1774</v>
      </c>
    </row>
    <row r="1712" spans="1:1" x14ac:dyDescent="0.4">
      <c r="A1712" s="1" t="s">
        <v>1775</v>
      </c>
    </row>
    <row r="1713" spans="1:1" x14ac:dyDescent="0.4">
      <c r="A1713" s="1" t="s">
        <v>1776</v>
      </c>
    </row>
    <row r="1714" spans="1:1" x14ac:dyDescent="0.4">
      <c r="A1714" s="1" t="s">
        <v>1777</v>
      </c>
    </row>
    <row r="1715" spans="1:1" x14ac:dyDescent="0.4">
      <c r="A1715" s="1" t="s">
        <v>1778</v>
      </c>
    </row>
    <row r="1716" spans="1:1" x14ac:dyDescent="0.4">
      <c r="A1716" s="1" t="s">
        <v>1779</v>
      </c>
    </row>
    <row r="1717" spans="1:1" x14ac:dyDescent="0.4">
      <c r="A1717" s="1" t="s">
        <v>1780</v>
      </c>
    </row>
    <row r="1718" spans="1:1" x14ac:dyDescent="0.4">
      <c r="A1718" s="1" t="s">
        <v>1781</v>
      </c>
    </row>
    <row r="1719" spans="1:1" x14ac:dyDescent="0.4">
      <c r="A1719" s="1" t="s">
        <v>1782</v>
      </c>
    </row>
    <row r="1720" spans="1:1" x14ac:dyDescent="0.4">
      <c r="A1720" s="1" t="s">
        <v>1783</v>
      </c>
    </row>
    <row r="1721" spans="1:1" x14ac:dyDescent="0.4">
      <c r="A1721" s="1" t="s">
        <v>1784</v>
      </c>
    </row>
    <row r="1722" spans="1:1" x14ac:dyDescent="0.4">
      <c r="A1722" s="1" t="s">
        <v>1785</v>
      </c>
    </row>
    <row r="1723" spans="1:1" x14ac:dyDescent="0.4">
      <c r="A1723" s="1" t="s">
        <v>1786</v>
      </c>
    </row>
    <row r="1724" spans="1:1" x14ac:dyDescent="0.4">
      <c r="A1724" s="1" t="s">
        <v>1787</v>
      </c>
    </row>
    <row r="1725" spans="1:1" x14ac:dyDescent="0.4">
      <c r="A1725" s="1" t="s">
        <v>1788</v>
      </c>
    </row>
    <row r="1726" spans="1:1" x14ac:dyDescent="0.4">
      <c r="A1726" s="1" t="s">
        <v>1789</v>
      </c>
    </row>
    <row r="1727" spans="1:1" x14ac:dyDescent="0.4">
      <c r="A1727" s="1" t="s">
        <v>1790</v>
      </c>
    </row>
    <row r="1728" spans="1:1" x14ac:dyDescent="0.4">
      <c r="A1728" s="1" t="s">
        <v>1791</v>
      </c>
    </row>
    <row r="1729" spans="1:1" x14ac:dyDescent="0.4">
      <c r="A1729" s="1" t="s">
        <v>1792</v>
      </c>
    </row>
    <row r="1730" spans="1:1" x14ac:dyDescent="0.4">
      <c r="A1730" s="1" t="s">
        <v>1793</v>
      </c>
    </row>
    <row r="1731" spans="1:1" x14ac:dyDescent="0.4">
      <c r="A1731" s="1" t="s">
        <v>1794</v>
      </c>
    </row>
    <row r="1732" spans="1:1" x14ac:dyDescent="0.4">
      <c r="A1732" s="1" t="s">
        <v>1795</v>
      </c>
    </row>
    <row r="1733" spans="1:1" x14ac:dyDescent="0.4">
      <c r="A1733" s="1" t="s">
        <v>1796</v>
      </c>
    </row>
    <row r="1734" spans="1:1" x14ac:dyDescent="0.4">
      <c r="A1734" s="1" t="s">
        <v>1797</v>
      </c>
    </row>
    <row r="1735" spans="1:1" x14ac:dyDescent="0.4">
      <c r="A1735" s="1" t="s">
        <v>1798</v>
      </c>
    </row>
    <row r="1736" spans="1:1" x14ac:dyDescent="0.4">
      <c r="A1736" s="1" t="s">
        <v>1799</v>
      </c>
    </row>
    <row r="1737" spans="1:1" x14ac:dyDescent="0.4">
      <c r="A1737" s="1" t="s">
        <v>1800</v>
      </c>
    </row>
    <row r="1738" spans="1:1" x14ac:dyDescent="0.4">
      <c r="A1738" s="1" t="s">
        <v>1801</v>
      </c>
    </row>
    <row r="1739" spans="1:1" x14ac:dyDescent="0.4">
      <c r="A1739" s="1" t="s">
        <v>1802</v>
      </c>
    </row>
    <row r="1740" spans="1:1" x14ac:dyDescent="0.4">
      <c r="A1740" s="1" t="s">
        <v>1803</v>
      </c>
    </row>
    <row r="1741" spans="1:1" x14ac:dyDescent="0.4">
      <c r="A1741" s="1" t="s">
        <v>1804</v>
      </c>
    </row>
    <row r="1742" spans="1:1" x14ac:dyDescent="0.4">
      <c r="A1742" s="1" t="s">
        <v>1805</v>
      </c>
    </row>
    <row r="1743" spans="1:1" x14ac:dyDescent="0.4">
      <c r="A1743" s="1" t="s">
        <v>1806</v>
      </c>
    </row>
    <row r="1744" spans="1:1" x14ac:dyDescent="0.4">
      <c r="A1744" s="1" t="s">
        <v>1807</v>
      </c>
    </row>
    <row r="1745" spans="1:1" x14ac:dyDescent="0.4">
      <c r="A1745" s="1" t="s">
        <v>1808</v>
      </c>
    </row>
    <row r="1746" spans="1:1" x14ac:dyDescent="0.4">
      <c r="A1746" s="1" t="s">
        <v>1809</v>
      </c>
    </row>
    <row r="1747" spans="1:1" x14ac:dyDescent="0.4">
      <c r="A1747" s="1" t="s">
        <v>1810</v>
      </c>
    </row>
    <row r="1748" spans="1:1" x14ac:dyDescent="0.4">
      <c r="A1748" s="1" t="s">
        <v>1811</v>
      </c>
    </row>
    <row r="1749" spans="1:1" x14ac:dyDescent="0.4">
      <c r="A1749" s="1" t="s">
        <v>1812</v>
      </c>
    </row>
    <row r="1750" spans="1:1" x14ac:dyDescent="0.4">
      <c r="A1750" s="1" t="s">
        <v>1813</v>
      </c>
    </row>
    <row r="1751" spans="1:1" x14ac:dyDescent="0.4">
      <c r="A1751" s="1" t="s">
        <v>1814</v>
      </c>
    </row>
    <row r="1752" spans="1:1" x14ac:dyDescent="0.4">
      <c r="A1752" s="1" t="s">
        <v>1815</v>
      </c>
    </row>
    <row r="1753" spans="1:1" x14ac:dyDescent="0.4">
      <c r="A1753" s="1" t="s">
        <v>1816</v>
      </c>
    </row>
    <row r="1754" spans="1:1" x14ac:dyDescent="0.4">
      <c r="A1754" s="1" t="s">
        <v>1817</v>
      </c>
    </row>
    <row r="1755" spans="1:1" x14ac:dyDescent="0.4">
      <c r="A1755" s="1" t="s">
        <v>1818</v>
      </c>
    </row>
    <row r="1756" spans="1:1" x14ac:dyDescent="0.4">
      <c r="A1756" s="1" t="s">
        <v>1819</v>
      </c>
    </row>
    <row r="1757" spans="1:1" x14ac:dyDescent="0.4">
      <c r="A1757" s="1" t="s">
        <v>1820</v>
      </c>
    </row>
    <row r="1758" spans="1:1" x14ac:dyDescent="0.4">
      <c r="A1758" s="1" t="s">
        <v>1821</v>
      </c>
    </row>
    <row r="1759" spans="1:1" x14ac:dyDescent="0.4">
      <c r="A1759" s="1" t="s">
        <v>1822</v>
      </c>
    </row>
    <row r="1760" spans="1:1" x14ac:dyDescent="0.4">
      <c r="A1760" s="1" t="s">
        <v>1823</v>
      </c>
    </row>
    <row r="1761" spans="1:1" x14ac:dyDescent="0.4">
      <c r="A1761" s="1" t="s">
        <v>1824</v>
      </c>
    </row>
    <row r="1762" spans="1:1" x14ac:dyDescent="0.4">
      <c r="A1762" s="1" t="s">
        <v>1825</v>
      </c>
    </row>
    <row r="1763" spans="1:1" x14ac:dyDescent="0.4">
      <c r="A1763" s="1" t="s">
        <v>1826</v>
      </c>
    </row>
    <row r="1764" spans="1:1" x14ac:dyDescent="0.4">
      <c r="A1764" s="1" t="s">
        <v>1827</v>
      </c>
    </row>
    <row r="1765" spans="1:1" x14ac:dyDescent="0.4">
      <c r="A1765" s="1" t="s">
        <v>1828</v>
      </c>
    </row>
    <row r="1766" spans="1:1" x14ac:dyDescent="0.4">
      <c r="A1766" s="1" t="s">
        <v>1829</v>
      </c>
    </row>
    <row r="1767" spans="1:1" x14ac:dyDescent="0.4">
      <c r="A1767" s="1" t="s">
        <v>1830</v>
      </c>
    </row>
    <row r="1768" spans="1:1" x14ac:dyDescent="0.4">
      <c r="A1768" s="1" t="s">
        <v>1831</v>
      </c>
    </row>
    <row r="1769" spans="1:1" x14ac:dyDescent="0.4">
      <c r="A1769" s="1" t="s">
        <v>1832</v>
      </c>
    </row>
    <row r="1770" spans="1:1" x14ac:dyDescent="0.4">
      <c r="A1770" s="1" t="s">
        <v>1833</v>
      </c>
    </row>
    <row r="1771" spans="1:1" x14ac:dyDescent="0.4">
      <c r="A1771" s="1" t="s">
        <v>1834</v>
      </c>
    </row>
    <row r="1772" spans="1:1" x14ac:dyDescent="0.4">
      <c r="A1772" s="1" t="s">
        <v>1835</v>
      </c>
    </row>
    <row r="1773" spans="1:1" x14ac:dyDescent="0.4">
      <c r="A1773" s="1" t="s">
        <v>1836</v>
      </c>
    </row>
    <row r="1774" spans="1:1" x14ac:dyDescent="0.4">
      <c r="A1774" s="1" t="s">
        <v>1837</v>
      </c>
    </row>
    <row r="1775" spans="1:1" x14ac:dyDescent="0.4">
      <c r="A1775" s="1" t="s">
        <v>1838</v>
      </c>
    </row>
    <row r="1776" spans="1:1" x14ac:dyDescent="0.4">
      <c r="A1776" s="1" t="s">
        <v>1839</v>
      </c>
    </row>
    <row r="1777" spans="1:1" x14ac:dyDescent="0.4">
      <c r="A1777" s="1" t="s">
        <v>1840</v>
      </c>
    </row>
    <row r="1778" spans="1:1" x14ac:dyDescent="0.4">
      <c r="A1778" s="1" t="s">
        <v>1841</v>
      </c>
    </row>
    <row r="1779" spans="1:1" x14ac:dyDescent="0.4">
      <c r="A1779" s="1" t="s">
        <v>1842</v>
      </c>
    </row>
    <row r="1780" spans="1:1" x14ac:dyDescent="0.4">
      <c r="A1780" s="1" t="s">
        <v>1843</v>
      </c>
    </row>
    <row r="1781" spans="1:1" x14ac:dyDescent="0.4">
      <c r="A1781" s="1" t="s">
        <v>1844</v>
      </c>
    </row>
    <row r="1782" spans="1:1" x14ac:dyDescent="0.4">
      <c r="A1782" s="1" t="s">
        <v>1845</v>
      </c>
    </row>
    <row r="1783" spans="1:1" x14ac:dyDescent="0.4">
      <c r="A1783" s="1" t="s">
        <v>1846</v>
      </c>
    </row>
    <row r="1784" spans="1:1" x14ac:dyDescent="0.4">
      <c r="A1784" s="1" t="s">
        <v>1847</v>
      </c>
    </row>
    <row r="1785" spans="1:1" x14ac:dyDescent="0.4">
      <c r="A1785" s="1" t="s">
        <v>1848</v>
      </c>
    </row>
    <row r="1786" spans="1:1" x14ac:dyDescent="0.4">
      <c r="A1786" s="1" t="s">
        <v>1849</v>
      </c>
    </row>
    <row r="1787" spans="1:1" x14ac:dyDescent="0.4">
      <c r="A1787" s="1" t="s">
        <v>1850</v>
      </c>
    </row>
    <row r="1788" spans="1:1" x14ac:dyDescent="0.4">
      <c r="A1788" s="1" t="s">
        <v>1851</v>
      </c>
    </row>
    <row r="1789" spans="1:1" x14ac:dyDescent="0.4">
      <c r="A1789" s="1" t="s">
        <v>1852</v>
      </c>
    </row>
    <row r="1790" spans="1:1" x14ac:dyDescent="0.4">
      <c r="A1790" s="1" t="s">
        <v>1853</v>
      </c>
    </row>
    <row r="1791" spans="1:1" x14ac:dyDescent="0.4">
      <c r="A1791" s="1" t="s">
        <v>1854</v>
      </c>
    </row>
    <row r="1792" spans="1:1" x14ac:dyDescent="0.4">
      <c r="A1792" s="1" t="s">
        <v>1855</v>
      </c>
    </row>
    <row r="1793" spans="1:1" x14ac:dyDescent="0.4">
      <c r="A1793" s="1" t="s">
        <v>1856</v>
      </c>
    </row>
    <row r="1794" spans="1:1" x14ac:dyDescent="0.4">
      <c r="A1794" s="1" t="s">
        <v>1857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発行依頼書（様式１）</vt:lpstr>
      <vt:lpstr>【番号１】表明書（様式９）</vt:lpstr>
      <vt:lpstr>【番号２】表明書（様式９）</vt:lpstr>
      <vt:lpstr>【番号３】表明書（様式９）</vt:lpstr>
      <vt:lpstr>【番号４】表明書（様式９）</vt:lpstr>
      <vt:lpstr>【番号５】表明書（様式９）</vt:lpstr>
      <vt:lpstr>【番号６】表明書（様式９）</vt:lpstr>
      <vt:lpstr>【番号７】表明書（様式９）</vt:lpstr>
      <vt:lpstr>【番号８】表明書（様式９）</vt:lpstr>
      <vt:lpstr>【番号９】表明書（様式９）</vt:lpstr>
      <vt:lpstr>【番号10】表明書（様式９）</vt:lpstr>
      <vt:lpstr>都道府県及び市区町村リスト</vt:lpstr>
      <vt:lpstr>'発行依頼書（様式１）'!_Hlk89384374</vt:lpstr>
      <vt:lpstr>'【番号１】表明書（様式９）'!Print_Area</vt:lpstr>
      <vt:lpstr>'【番号10】表明書（様式９）'!Print_Area</vt:lpstr>
      <vt:lpstr>'【番号２】表明書（様式９）'!Print_Area</vt:lpstr>
      <vt:lpstr>'【番号３】表明書（様式９）'!Print_Area</vt:lpstr>
      <vt:lpstr>'【番号４】表明書（様式９）'!Print_Area</vt:lpstr>
      <vt:lpstr>'【番号５】表明書（様式９）'!Print_Area</vt:lpstr>
      <vt:lpstr>'【番号６】表明書（様式９）'!Print_Area</vt:lpstr>
      <vt:lpstr>'【番号７】表明書（様式９）'!Print_Area</vt:lpstr>
      <vt:lpstr>'【番号８】表明書（様式９）'!Print_Area</vt:lpstr>
      <vt:lpstr>'【番号９】表明書（様式９）'!Print_Area</vt:lpstr>
      <vt:lpstr>'発行依頼書（様式１）'!Print_Area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2022-09-14T10:40:15Z</dcterms:created>
  <dcterms:modified xsi:type="dcterms:W3CDTF">2025-04-01T03:25:11Z</dcterms:modified>
</cp:coreProperties>
</file>